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700" activeTab="0"/>
  </bookViews>
  <sheets>
    <sheet name="Plasma" sheetId="1" r:id="rId1"/>
  </sheets>
  <definedNames/>
  <calcPr fullCalcOnLoad="1"/>
</workbook>
</file>

<file path=xl/sharedStrings.xml><?xml version="1.0" encoding="utf-8"?>
<sst xmlns="http://schemas.openxmlformats.org/spreadsheetml/2006/main" count="211" uniqueCount="204">
  <si>
    <t>MicroRNA</t>
  </si>
  <si>
    <t>MirBase #</t>
  </si>
  <si>
    <t>Plasma from 5 CRC patients &amp; 5 healthy controls</t>
  </si>
  <si>
    <t>Tumor expression level compared to normal (T/N)</t>
  </si>
  <si>
    <t>CRC patients</t>
  </si>
  <si>
    <t>Healthy controls</t>
  </si>
  <si>
    <t>Average Ct values</t>
  </si>
  <si>
    <t>Normalized 
to U6</t>
  </si>
  <si>
    <t>miR-153</t>
  </si>
  <si>
    <t>MIMAT0000439</t>
  </si>
  <si>
    <t>miR-373</t>
  </si>
  <si>
    <t>MIMAT0000726</t>
  </si>
  <si>
    <t xml:space="preserve">miR-204 </t>
  </si>
  <si>
    <t>MIMAT0000265</t>
  </si>
  <si>
    <t>miR-202</t>
  </si>
  <si>
    <t>MIMAT0002811</t>
  </si>
  <si>
    <t>miR-181c</t>
  </si>
  <si>
    <t>MIMAT0000258</t>
  </si>
  <si>
    <t xml:space="preserve">miR-137 </t>
  </si>
  <si>
    <t>MIMAT0000429</t>
  </si>
  <si>
    <t>miR-125a</t>
  </si>
  <si>
    <t>MIMAT0000443</t>
  </si>
  <si>
    <t>miR-218</t>
  </si>
  <si>
    <t>MIMAT0000275</t>
  </si>
  <si>
    <t>miR-135b</t>
  </si>
  <si>
    <t>MIMAT0000758</t>
  </si>
  <si>
    <t xml:space="preserve">miR-210 </t>
  </si>
  <si>
    <t>MIMAT0000267</t>
  </si>
  <si>
    <t xml:space="preserve">miR-206 </t>
  </si>
  <si>
    <t>MIMAT0000462</t>
  </si>
  <si>
    <t>miR-181d</t>
  </si>
  <si>
    <t>MIMAT0002821</t>
  </si>
  <si>
    <t xml:space="preserve">miR-203 </t>
  </si>
  <si>
    <t>MIMAT0000264</t>
  </si>
  <si>
    <t>miR-200b</t>
  </si>
  <si>
    <t>MIMAT0000318</t>
  </si>
  <si>
    <t>miR-92</t>
  </si>
  <si>
    <t>MIMAT0000092</t>
  </si>
  <si>
    <t>miR-222</t>
  </si>
  <si>
    <t>MIMAT0000279</t>
  </si>
  <si>
    <t>miR-200a</t>
  </si>
  <si>
    <t>MIMAT0000682</t>
  </si>
  <si>
    <t>miR-132</t>
  </si>
  <si>
    <t>MIMAT0000426</t>
  </si>
  <si>
    <t xml:space="preserve">miR-155 </t>
  </si>
  <si>
    <t>MIMAT0000646</t>
  </si>
  <si>
    <t xml:space="preserve">miR-17-3p </t>
  </si>
  <si>
    <t>MIMAT0000071</t>
  </si>
  <si>
    <t>miR-181b</t>
  </si>
  <si>
    <t>MIMAT0000257</t>
  </si>
  <si>
    <t xml:space="preserve">miR-136 </t>
  </si>
  <si>
    <t>MIMAT0000448</t>
  </si>
  <si>
    <t>miR-200c</t>
  </si>
  <si>
    <t>MIMAT0000617</t>
  </si>
  <si>
    <t xml:space="preserve">miR-134 </t>
  </si>
  <si>
    <t>MIMAT0000447</t>
  </si>
  <si>
    <t>miR-133a</t>
  </si>
  <si>
    <t>MIMAT0000427</t>
  </si>
  <si>
    <t>miR-125b</t>
  </si>
  <si>
    <t>MIMAT0000423</t>
  </si>
  <si>
    <t>miR-183</t>
  </si>
  <si>
    <t>MIMAT0000261</t>
  </si>
  <si>
    <t xml:space="preserve">miR-95 </t>
  </si>
  <si>
    <t>MIMAT0000094</t>
  </si>
  <si>
    <t xml:space="preserve">miR-128b </t>
  </si>
  <si>
    <t>MIMAT0000676</t>
  </si>
  <si>
    <t xml:space="preserve">miR-205 </t>
  </si>
  <si>
    <t>MIMAT0000266</t>
  </si>
  <si>
    <t>miR-145</t>
  </si>
  <si>
    <t>MIMAT0000437</t>
  </si>
  <si>
    <t xml:space="preserve">miR-154 </t>
  </si>
  <si>
    <t>MIMAT0000452</t>
  </si>
  <si>
    <t xml:space="preserve">miR-190 </t>
  </si>
  <si>
    <t>MIMAT0000458</t>
  </si>
  <si>
    <t>miR-101-1</t>
  </si>
  <si>
    <t>MIMAT0000099</t>
  </si>
  <si>
    <t>miR-30a-3p</t>
  </si>
  <si>
    <t>MIMAT0000088</t>
  </si>
  <si>
    <t>miR-196a</t>
  </si>
  <si>
    <t>MIMAT0000226</t>
  </si>
  <si>
    <t>miR-372</t>
  </si>
  <si>
    <t>MIMAT0000724</t>
  </si>
  <si>
    <t xml:space="preserve">miR-192 </t>
  </si>
  <si>
    <t>MIMAT0000222</t>
  </si>
  <si>
    <t xml:space="preserve">miR-150 </t>
  </si>
  <si>
    <t>MIMAT0000451</t>
  </si>
  <si>
    <t xml:space="preserve">miR-181a </t>
  </si>
  <si>
    <t>MIMAT0000256</t>
  </si>
  <si>
    <t>miR-488</t>
  </si>
  <si>
    <t>MIMAT0002804</t>
  </si>
  <si>
    <t xml:space="preserve">miR-149 </t>
  </si>
  <si>
    <t>MIMAT0000450</t>
  </si>
  <si>
    <t>miR-9-1</t>
  </si>
  <si>
    <t>MIMAT0000441</t>
  </si>
  <si>
    <t>miR-151</t>
  </si>
  <si>
    <t>MIMAT0000757</t>
  </si>
  <si>
    <t xml:space="preserve">miR-30c </t>
  </si>
  <si>
    <t>MIMAT0000244</t>
  </si>
  <si>
    <t xml:space="preserve">miR-188 </t>
  </si>
  <si>
    <t>MIMAT0000457</t>
  </si>
  <si>
    <t xml:space="preserve">miR-214 </t>
  </si>
  <si>
    <t>MIMAT0000271</t>
  </si>
  <si>
    <t xml:space="preserve">miR-122a </t>
  </si>
  <si>
    <t>MIMAT0000421</t>
  </si>
  <si>
    <t xml:space="preserve">miR-185 </t>
  </si>
  <si>
    <t>MIMAT0000455</t>
  </si>
  <si>
    <t xml:space="preserve">miR-197 </t>
  </si>
  <si>
    <t>MIMAT0000227</t>
  </si>
  <si>
    <t>miR-141</t>
  </si>
  <si>
    <t>MIMAT0000432</t>
  </si>
  <si>
    <t>miR-296</t>
  </si>
  <si>
    <t>MIMAT0000690</t>
  </si>
  <si>
    <t>miR-7</t>
  </si>
  <si>
    <t>MIMAT0000252</t>
  </si>
  <si>
    <t xml:space="preserve">miR-186 </t>
  </si>
  <si>
    <t>MIMAT0000456</t>
  </si>
  <si>
    <t>miR-146a</t>
  </si>
  <si>
    <t>MIMAT0000449</t>
  </si>
  <si>
    <t>miR-30b</t>
  </si>
  <si>
    <t>MIMAT0000420</t>
  </si>
  <si>
    <t xml:space="preserve">miR-194 </t>
  </si>
  <si>
    <t>MIMAT0000460</t>
  </si>
  <si>
    <t xml:space="preserve">miR-198 </t>
  </si>
  <si>
    <t>MIMAT0000228</t>
  </si>
  <si>
    <t xml:space="preserve">miR-17-5p </t>
  </si>
  <si>
    <t>MIMAT0000070</t>
  </si>
  <si>
    <t xml:space="preserve">miR-221 </t>
  </si>
  <si>
    <t>MIMAT0000278</t>
  </si>
  <si>
    <t>MIMAT0000062, MIMAT0000064, MIMAT0000065, MIMAT0000067</t>
  </si>
  <si>
    <t>miR-93</t>
  </si>
  <si>
    <t>MIMAT0000093</t>
  </si>
  <si>
    <t>miR-15a</t>
  </si>
  <si>
    <t>MIMAT0000068</t>
  </si>
  <si>
    <t>MIMAT0000231, MIMAT0000263</t>
  </si>
  <si>
    <t>miR-18a</t>
  </si>
  <si>
    <t>MIMAT0000072</t>
  </si>
  <si>
    <t>MIMAT0000073, MIMAT0000074</t>
  </si>
  <si>
    <t xml:space="preserve">miR-191 </t>
  </si>
  <si>
    <t>MIMAT0000440</t>
  </si>
  <si>
    <t>miR-30a-5p</t>
  </si>
  <si>
    <t>MIMAT0000087</t>
  </si>
  <si>
    <t>miR-219</t>
  </si>
  <si>
    <t>MIMAT0000276</t>
  </si>
  <si>
    <t>miR-143</t>
  </si>
  <si>
    <t>MIMAT0000435</t>
  </si>
  <si>
    <t>miR-103</t>
  </si>
  <si>
    <t>MIMAT0000101</t>
  </si>
  <si>
    <t xml:space="preserve">miR-24 </t>
  </si>
  <si>
    <t>MIMAT0000080</t>
  </si>
  <si>
    <t>miR-25</t>
  </si>
  <si>
    <t>MIMAT0000081</t>
  </si>
  <si>
    <t>MIMAT0000084, MIMAT0000419</t>
  </si>
  <si>
    <t>miR-106b</t>
  </si>
  <si>
    <t>MIMAT0000680</t>
  </si>
  <si>
    <t xml:space="preserve">miR-21 </t>
  </si>
  <si>
    <t>MIMAT0000076</t>
  </si>
  <si>
    <t>miR-10b</t>
  </si>
  <si>
    <t>MIMAT0000254</t>
  </si>
  <si>
    <t xml:space="preserve">miR-26b </t>
  </si>
  <si>
    <t>MIMAT0000083</t>
  </si>
  <si>
    <t>MIMAT0000086, MIMAT0000100, MIMAT0000681</t>
  </si>
  <si>
    <t xml:space="preserve">miR-22 </t>
  </si>
  <si>
    <t>MIMAT0000077</t>
  </si>
  <si>
    <t xml:space="preserve">miR-107 </t>
  </si>
  <si>
    <t>MIMAT0000104</t>
  </si>
  <si>
    <t>miR-215</t>
  </si>
  <si>
    <t>MIMAT0000272</t>
  </si>
  <si>
    <t>miR-20a</t>
  </si>
  <si>
    <t>MIMAT0000075</t>
  </si>
  <si>
    <t>miR-26a</t>
  </si>
  <si>
    <t>MIMAT0000082</t>
  </si>
  <si>
    <t xml:space="preserve">miR-195 </t>
  </si>
  <si>
    <t>MIMAT0000461</t>
  </si>
  <si>
    <t xml:space="preserve">miR-106a </t>
  </si>
  <si>
    <t>MIMAT0000103</t>
  </si>
  <si>
    <t>miR-23a</t>
  </si>
  <si>
    <t>MIMAT0000078</t>
  </si>
  <si>
    <t>miR-142-3p</t>
  </si>
  <si>
    <t>MIMAT0000434</t>
  </si>
  <si>
    <t xml:space="preserve">miR-126 </t>
  </si>
  <si>
    <t>MIMAT0000444</t>
  </si>
  <si>
    <t xml:space="preserve">miR-223 </t>
  </si>
  <si>
    <t>MIMAT0000280</t>
  </si>
  <si>
    <t>miR-16</t>
  </si>
  <si>
    <t>MIMAT0000069</t>
  </si>
  <si>
    <t xml:space="preserve">miR-15b </t>
  </si>
  <si>
    <t>MIMAT0000417</t>
  </si>
  <si>
    <t>miR-1-1</t>
  </si>
  <si>
    <t>MIMAT0000416</t>
  </si>
  <si>
    <t>ND</t>
  </si>
  <si>
    <t xml:space="preserve">miR-224 </t>
  </si>
  <si>
    <t>MIMAT0000281</t>
  </si>
  <si>
    <t xml:space="preserve">miR-140 </t>
  </si>
  <si>
    <t>MIMAT0000431</t>
  </si>
  <si>
    <t>U6 snRNA</t>
  </si>
  <si>
    <t>ND: Not detected</t>
  </si>
  <si>
    <t>let-7-family*</t>
  </si>
  <si>
    <t>miR-199a+b*</t>
  </si>
  <si>
    <t>miR-19a+b*</t>
  </si>
  <si>
    <t>miR-27a+b*</t>
  </si>
  <si>
    <t>miR-29a+b+c*</t>
  </si>
  <si>
    <t>Supplementary table 1A</t>
  </si>
  <si>
    <t xml:space="preserve">The full list of miRNAs (95 miRNAs and U6 snRNA) analyzed in plasma samples of CRC patients compared to healthy controls using real-time PCR based miRNA profiling arrays. </t>
  </si>
  <si>
    <t>*Co-detection of miRNA family members in this miRNA profiling array</t>
  </si>
</sst>
</file>

<file path=xl/styles.xml><?xml version="1.0" encoding="utf-8"?>
<styleSheet xmlns="http://schemas.openxmlformats.org/spreadsheetml/2006/main">
  <numFmts count="2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_ "/>
    <numFmt numFmtId="183" formatCode="0.000_ "/>
    <numFmt numFmtId="184" formatCode="0.0000000_ "/>
    <numFmt numFmtId="185" formatCode="0.000000_ "/>
  </numFmts>
  <fonts count="9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top"/>
    </xf>
    <xf numFmtId="177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vertical="center" wrapText="1"/>
    </xf>
    <xf numFmtId="176" fontId="5" fillId="0" borderId="2" xfId="0" applyNumberFormat="1" applyFont="1" applyBorder="1" applyAlignment="1">
      <alignment horizontal="right" vertical="center"/>
    </xf>
    <xf numFmtId="177" fontId="5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>
      <selection activeCell="D115" sqref="D115"/>
    </sheetView>
  </sheetViews>
  <sheetFormatPr defaultColWidth="9.00390625" defaultRowHeight="16.5"/>
  <cols>
    <col min="1" max="1" width="11.125" style="25" customWidth="1"/>
    <col min="2" max="2" width="24.75390625" style="25" customWidth="1"/>
    <col min="3" max="3" width="11.25390625" style="25" customWidth="1"/>
    <col min="4" max="4" width="11.875" style="25" customWidth="1"/>
    <col min="5" max="5" width="10.75390625" style="25" customWidth="1"/>
    <col min="6" max="6" width="11.25390625" style="25" customWidth="1"/>
    <col min="7" max="7" width="16.00390625" style="25" customWidth="1"/>
    <col min="8" max="16384" width="9.00390625" style="25" customWidth="1"/>
  </cols>
  <sheetData>
    <row r="1" ht="15.75">
      <c r="A1" s="29" t="s">
        <v>201</v>
      </c>
    </row>
    <row r="2" ht="12.75">
      <c r="A2" s="25" t="s">
        <v>202</v>
      </c>
    </row>
    <row r="4" spans="1:7" ht="12.75">
      <c r="A4" s="30" t="s">
        <v>0</v>
      </c>
      <c r="B4" s="31" t="s">
        <v>1</v>
      </c>
      <c r="C4" s="30" t="s">
        <v>2</v>
      </c>
      <c r="D4" s="30"/>
      <c r="E4" s="30"/>
      <c r="F4" s="30"/>
      <c r="G4" s="32" t="s">
        <v>3</v>
      </c>
    </row>
    <row r="5" spans="1:7" ht="12.75">
      <c r="A5" s="30"/>
      <c r="B5" s="31"/>
      <c r="C5" s="30" t="s">
        <v>4</v>
      </c>
      <c r="D5" s="30"/>
      <c r="E5" s="30" t="s">
        <v>5</v>
      </c>
      <c r="F5" s="30"/>
      <c r="G5" s="32"/>
    </row>
    <row r="6" spans="1:7" ht="25.5">
      <c r="A6" s="30"/>
      <c r="B6" s="31"/>
      <c r="C6" s="3" t="s">
        <v>6</v>
      </c>
      <c r="D6" s="3" t="s">
        <v>7</v>
      </c>
      <c r="E6" s="3" t="s">
        <v>6</v>
      </c>
      <c r="F6" s="3" t="s">
        <v>7</v>
      </c>
      <c r="G6" s="32"/>
    </row>
    <row r="7" spans="1:7" ht="12.75">
      <c r="A7" s="4" t="s">
        <v>8</v>
      </c>
      <c r="B7" s="5" t="s">
        <v>9</v>
      </c>
      <c r="C7" s="6">
        <v>34.3915</v>
      </c>
      <c r="D7" s="7">
        <f aca="true" t="shared" si="0" ref="D7:D70">2^(31.39-C7)</f>
        <v>0.1248701024439404</v>
      </c>
      <c r="E7" s="6">
        <v>35.29875</v>
      </c>
      <c r="F7" s="7">
        <f aca="true" t="shared" si="1" ref="F7:F70">2^(29-E7)</f>
        <v>0.01270244475624179</v>
      </c>
      <c r="G7" s="8">
        <f aca="true" t="shared" si="2" ref="G7:G70">D7/F7</f>
        <v>9.830399174346427</v>
      </c>
    </row>
    <row r="8" spans="1:7" ht="12.75">
      <c r="A8" s="4" t="s">
        <v>10</v>
      </c>
      <c r="B8" s="5" t="s">
        <v>11</v>
      </c>
      <c r="C8" s="6">
        <v>31.018466666666665</v>
      </c>
      <c r="D8" s="7">
        <f t="shared" si="0"/>
        <v>1.2937271065879752</v>
      </c>
      <c r="E8" s="6">
        <v>31.894733333333335</v>
      </c>
      <c r="F8" s="7">
        <f t="shared" si="1"/>
        <v>0.13446165030068222</v>
      </c>
      <c r="G8" s="8">
        <f t="shared" si="2"/>
        <v>9.621532263622761</v>
      </c>
    </row>
    <row r="9" spans="1:7" ht="12.75">
      <c r="A9" s="4" t="s">
        <v>12</v>
      </c>
      <c r="B9" s="5" t="s">
        <v>13</v>
      </c>
      <c r="C9" s="6">
        <v>33.243874999999996</v>
      </c>
      <c r="D9" s="7">
        <f t="shared" si="0"/>
        <v>0.27664830698393783</v>
      </c>
      <c r="E9" s="6">
        <v>34.059583333333336</v>
      </c>
      <c r="F9" s="7">
        <f t="shared" si="1"/>
        <v>0.029985662677428936</v>
      </c>
      <c r="G9" s="8">
        <f t="shared" si="2"/>
        <v>9.226019446693066</v>
      </c>
    </row>
    <row r="10" spans="1:7" ht="12.75">
      <c r="A10" s="4" t="s">
        <v>14</v>
      </c>
      <c r="B10" s="5" t="s">
        <v>15</v>
      </c>
      <c r="C10" s="6">
        <v>26.592575</v>
      </c>
      <c r="D10" s="7">
        <f t="shared" si="0"/>
        <v>27.807940591464217</v>
      </c>
      <c r="E10" s="6">
        <v>27.398966666666666</v>
      </c>
      <c r="F10" s="7">
        <f t="shared" si="1"/>
        <v>3.0336051811017732</v>
      </c>
      <c r="G10" s="8">
        <f t="shared" si="2"/>
        <v>9.166631427417547</v>
      </c>
    </row>
    <row r="11" spans="1:7" ht="12.75">
      <c r="A11" s="4" t="s">
        <v>16</v>
      </c>
      <c r="B11" s="5" t="s">
        <v>17</v>
      </c>
      <c r="C11" s="6">
        <v>22.12525</v>
      </c>
      <c r="D11" s="7">
        <f t="shared" si="0"/>
        <v>615.1310540325954</v>
      </c>
      <c r="E11" s="6">
        <v>22.756516666666666</v>
      </c>
      <c r="F11" s="7">
        <f t="shared" si="1"/>
        <v>75.7662444340465</v>
      </c>
      <c r="G11" s="8">
        <f t="shared" si="2"/>
        <v>8.118800907019468</v>
      </c>
    </row>
    <row r="12" spans="1:7" ht="12.75">
      <c r="A12" s="4" t="s">
        <v>18</v>
      </c>
      <c r="B12" s="5" t="s">
        <v>19</v>
      </c>
      <c r="C12" s="6">
        <v>36.46825</v>
      </c>
      <c r="D12" s="7">
        <f t="shared" si="0"/>
        <v>0.029600184940595787</v>
      </c>
      <c r="E12" s="6">
        <v>36.96658</v>
      </c>
      <c r="F12" s="7">
        <f t="shared" si="1"/>
        <v>0.003997794416926193</v>
      </c>
      <c r="G12" s="8">
        <f t="shared" si="2"/>
        <v>7.404128840460648</v>
      </c>
    </row>
    <row r="13" spans="1:7" ht="12.75">
      <c r="A13" s="4" t="s">
        <v>20</v>
      </c>
      <c r="B13" s="5" t="s">
        <v>21</v>
      </c>
      <c r="C13" s="6">
        <v>28.0306</v>
      </c>
      <c r="D13" s="7">
        <f t="shared" si="0"/>
        <v>10.26313797371807</v>
      </c>
      <c r="E13" s="6">
        <v>28.527933333333337</v>
      </c>
      <c r="F13" s="7">
        <f t="shared" si="1"/>
        <v>1.387095065052674</v>
      </c>
      <c r="G13" s="8">
        <f t="shared" si="2"/>
        <v>7.399015563023673</v>
      </c>
    </row>
    <row r="14" spans="1:7" ht="12.75">
      <c r="A14" s="9" t="s">
        <v>22</v>
      </c>
      <c r="B14" s="10" t="s">
        <v>23</v>
      </c>
      <c r="C14" s="11">
        <v>32.54</v>
      </c>
      <c r="D14" s="12">
        <f t="shared" si="0"/>
        <v>0.45062523130541554</v>
      </c>
      <c r="E14" s="11">
        <v>32.886916666666664</v>
      </c>
      <c r="F14" s="12">
        <f t="shared" si="1"/>
        <v>0.06759607710748396</v>
      </c>
      <c r="G14" s="13">
        <f t="shared" si="2"/>
        <v>6.666440577444755</v>
      </c>
    </row>
    <row r="15" spans="1:7" ht="12.75">
      <c r="A15" s="4" t="s">
        <v>24</v>
      </c>
      <c r="B15" s="5" t="s">
        <v>25</v>
      </c>
      <c r="C15" s="14">
        <v>35.57</v>
      </c>
      <c r="D15" s="7">
        <f t="shared" si="0"/>
        <v>0.055168937268165935</v>
      </c>
      <c r="E15" s="14">
        <v>35.89</v>
      </c>
      <c r="F15" s="7">
        <f t="shared" si="1"/>
        <v>0.008431470597690834</v>
      </c>
      <c r="G15" s="8">
        <f t="shared" si="2"/>
        <v>6.543216468462252</v>
      </c>
    </row>
    <row r="16" spans="1:7" ht="12.75">
      <c r="A16" s="4" t="s">
        <v>26</v>
      </c>
      <c r="B16" s="5" t="s">
        <v>27</v>
      </c>
      <c r="C16" s="6">
        <v>30.97665</v>
      </c>
      <c r="D16" s="7">
        <f t="shared" si="0"/>
        <v>1.3317746645972803</v>
      </c>
      <c r="E16" s="6">
        <v>31.138766666666665</v>
      </c>
      <c r="F16" s="7">
        <f t="shared" si="1"/>
        <v>0.22707382709667998</v>
      </c>
      <c r="G16" s="8">
        <f t="shared" si="2"/>
        <v>5.864941290791113</v>
      </c>
    </row>
    <row r="17" spans="1:7" ht="12.75">
      <c r="A17" s="4" t="s">
        <v>28</v>
      </c>
      <c r="B17" s="5" t="s">
        <v>29</v>
      </c>
      <c r="C17" s="6">
        <v>30.984924999999997</v>
      </c>
      <c r="D17" s="7">
        <f t="shared" si="0"/>
        <v>1.3241577463217675</v>
      </c>
      <c r="E17" s="6">
        <v>31.124083333333335</v>
      </c>
      <c r="F17" s="7">
        <f t="shared" si="1"/>
        <v>0.2293967197210196</v>
      </c>
      <c r="G17" s="8">
        <f t="shared" si="2"/>
        <v>5.772348218109394</v>
      </c>
    </row>
    <row r="18" spans="1:7" ht="12.75">
      <c r="A18" s="4" t="s">
        <v>30</v>
      </c>
      <c r="B18" s="5" t="s">
        <v>31</v>
      </c>
      <c r="C18" s="6">
        <v>31.37755</v>
      </c>
      <c r="D18" s="7">
        <f t="shared" si="0"/>
        <v>1.0086670254493808</v>
      </c>
      <c r="E18" s="6">
        <v>31.46125</v>
      </c>
      <c r="F18" s="7">
        <f t="shared" si="1"/>
        <v>0.18158916146603307</v>
      </c>
      <c r="G18" s="8">
        <f t="shared" si="2"/>
        <v>5.554665362767566</v>
      </c>
    </row>
    <row r="19" spans="1:7" ht="12.75">
      <c r="A19" s="4" t="s">
        <v>32</v>
      </c>
      <c r="B19" s="5" t="s">
        <v>33</v>
      </c>
      <c r="C19" s="6">
        <v>33.95625</v>
      </c>
      <c r="D19" s="7">
        <f t="shared" si="0"/>
        <v>0.16884249985609742</v>
      </c>
      <c r="E19" s="6">
        <v>33.994616666666666</v>
      </c>
      <c r="F19" s="7">
        <f t="shared" si="1"/>
        <v>0.031366825400631994</v>
      </c>
      <c r="G19" s="8">
        <f t="shared" si="2"/>
        <v>5.382836729556173</v>
      </c>
    </row>
    <row r="20" spans="1:7" ht="12.75">
      <c r="A20" s="4" t="s">
        <v>34</v>
      </c>
      <c r="B20" s="5" t="s">
        <v>35</v>
      </c>
      <c r="C20" s="6">
        <v>35.608374999999995</v>
      </c>
      <c r="D20" s="7">
        <f t="shared" si="0"/>
        <v>0.053720814913469216</v>
      </c>
      <c r="E20" s="6">
        <v>35.641180000000006</v>
      </c>
      <c r="F20" s="7">
        <f t="shared" si="1"/>
        <v>0.010018567149615736</v>
      </c>
      <c r="G20" s="8">
        <f t="shared" si="2"/>
        <v>5.3621255526075595</v>
      </c>
    </row>
    <row r="21" spans="1:7" ht="12.75">
      <c r="A21" s="4" t="s">
        <v>36</v>
      </c>
      <c r="B21" s="5" t="s">
        <v>37</v>
      </c>
      <c r="C21" s="6">
        <v>25.5203</v>
      </c>
      <c r="D21" s="7">
        <f>2^(31.39-C21)</f>
        <v>58.47305242095681</v>
      </c>
      <c r="E21" s="6">
        <v>25.28391666666667</v>
      </c>
      <c r="F21" s="7">
        <f>2^(29-E21)</f>
        <v>13.141730286217856</v>
      </c>
      <c r="G21" s="8">
        <f>D21/F21</f>
        <v>4.449418086313895</v>
      </c>
    </row>
    <row r="22" spans="1:7" ht="12.75">
      <c r="A22" s="4" t="s">
        <v>38</v>
      </c>
      <c r="B22" s="5" t="s">
        <v>39</v>
      </c>
      <c r="C22" s="14">
        <v>30.360275</v>
      </c>
      <c r="D22" s="7">
        <f t="shared" si="0"/>
        <v>2.041635047087809</v>
      </c>
      <c r="E22" s="14">
        <v>30.1688</v>
      </c>
      <c r="F22" s="7">
        <f t="shared" si="1"/>
        <v>0.444791153641938</v>
      </c>
      <c r="G22" s="8">
        <f t="shared" si="2"/>
        <v>4.5900981401517456</v>
      </c>
    </row>
    <row r="23" spans="1:7" ht="12.75">
      <c r="A23" s="4" t="s">
        <v>40</v>
      </c>
      <c r="B23" s="5" t="s">
        <v>41</v>
      </c>
      <c r="C23" s="6">
        <v>36.721125</v>
      </c>
      <c r="D23" s="7">
        <f t="shared" si="0"/>
        <v>0.024841136678429243</v>
      </c>
      <c r="E23" s="6">
        <v>36.4897</v>
      </c>
      <c r="F23" s="7">
        <f t="shared" si="1"/>
        <v>0.005563852926957571</v>
      </c>
      <c r="G23" s="8">
        <f t="shared" si="2"/>
        <v>4.4647363984175055</v>
      </c>
    </row>
    <row r="24" spans="1:7" ht="12.75">
      <c r="A24" s="4" t="s">
        <v>42</v>
      </c>
      <c r="B24" s="5" t="s">
        <v>43</v>
      </c>
      <c r="C24" s="6">
        <v>28.122550000000004</v>
      </c>
      <c r="D24" s="7">
        <f t="shared" si="0"/>
        <v>9.629427314289835</v>
      </c>
      <c r="E24" s="6">
        <v>27.8543</v>
      </c>
      <c r="F24" s="7">
        <f t="shared" si="1"/>
        <v>2.2125345747146734</v>
      </c>
      <c r="G24" s="8">
        <f t="shared" si="2"/>
        <v>4.352215519855385</v>
      </c>
    </row>
    <row r="25" spans="1:7" ht="12.75">
      <c r="A25" s="4" t="s">
        <v>44</v>
      </c>
      <c r="B25" s="5" t="s">
        <v>45</v>
      </c>
      <c r="C25" s="6">
        <v>31.659925</v>
      </c>
      <c r="D25" s="7">
        <f t="shared" si="0"/>
        <v>0.8293626599729711</v>
      </c>
      <c r="E25" s="6">
        <v>31.375033333333334</v>
      </c>
      <c r="F25" s="7">
        <f t="shared" si="1"/>
        <v>0.1927718991479249</v>
      </c>
      <c r="G25" s="8">
        <f t="shared" si="2"/>
        <v>4.302300613517086</v>
      </c>
    </row>
    <row r="26" spans="1:7" ht="12.75">
      <c r="A26" s="4" t="s">
        <v>46</v>
      </c>
      <c r="B26" s="5" t="s">
        <v>47</v>
      </c>
      <c r="C26" s="6">
        <v>30.978734</v>
      </c>
      <c r="D26" s="7">
        <f>2^(31.39-C26)</f>
        <v>1.3298522799523225</v>
      </c>
      <c r="E26" s="6">
        <v>30.65148333333333</v>
      </c>
      <c r="F26" s="7">
        <f>2^(29-E26)</f>
        <v>0.31831270948011653</v>
      </c>
      <c r="G26" s="8">
        <f>D26/F26</f>
        <v>4.1778170972949855</v>
      </c>
    </row>
    <row r="27" spans="1:7" ht="12.75">
      <c r="A27" s="4" t="s">
        <v>48</v>
      </c>
      <c r="B27" s="5" t="s">
        <v>49</v>
      </c>
      <c r="C27" s="6">
        <v>29.3383</v>
      </c>
      <c r="D27" s="7">
        <f t="shared" si="0"/>
        <v>4.145942189993873</v>
      </c>
      <c r="E27" s="6">
        <v>28.923383333333334</v>
      </c>
      <c r="F27" s="7">
        <f t="shared" si="1"/>
        <v>1.0545420812391635</v>
      </c>
      <c r="G27" s="8">
        <f t="shared" si="2"/>
        <v>3.931509480515078</v>
      </c>
    </row>
    <row r="28" spans="1:7" ht="12.75">
      <c r="A28" s="4" t="s">
        <v>50</v>
      </c>
      <c r="B28" s="5" t="s">
        <v>51</v>
      </c>
      <c r="C28" s="6">
        <v>34.42525</v>
      </c>
      <c r="D28" s="7">
        <f t="shared" si="0"/>
        <v>0.12198283025173673</v>
      </c>
      <c r="E28" s="6">
        <v>33.99563333333334</v>
      </c>
      <c r="F28" s="7">
        <f t="shared" si="1"/>
        <v>0.03134472899684407</v>
      </c>
      <c r="G28" s="8">
        <f t="shared" si="2"/>
        <v>3.891653689652845</v>
      </c>
    </row>
    <row r="29" spans="1:7" ht="12.75">
      <c r="A29" s="4" t="s">
        <v>52</v>
      </c>
      <c r="B29" s="5" t="s">
        <v>53</v>
      </c>
      <c r="C29" s="6">
        <v>33.087225</v>
      </c>
      <c r="D29" s="7">
        <f t="shared" si="0"/>
        <v>0.3083786945417428</v>
      </c>
      <c r="E29" s="6">
        <v>32.59921666666667</v>
      </c>
      <c r="F29" s="7">
        <f t="shared" si="1"/>
        <v>0.08251403451927207</v>
      </c>
      <c r="G29" s="8">
        <f t="shared" si="2"/>
        <v>3.7372878000495486</v>
      </c>
    </row>
    <row r="30" spans="1:7" ht="12.75">
      <c r="A30" s="4" t="s">
        <v>54</v>
      </c>
      <c r="B30" s="5" t="s">
        <v>55</v>
      </c>
      <c r="C30" s="6">
        <v>32.341274999999996</v>
      </c>
      <c r="D30" s="7">
        <f t="shared" si="0"/>
        <v>0.5171751997670875</v>
      </c>
      <c r="E30" s="6">
        <v>31.715683333333335</v>
      </c>
      <c r="F30" s="7">
        <f t="shared" si="1"/>
        <v>0.1522291624507066</v>
      </c>
      <c r="G30" s="8">
        <f t="shared" si="2"/>
        <v>3.397346418000258</v>
      </c>
    </row>
    <row r="31" spans="1:7" ht="12.75">
      <c r="A31" s="4" t="s">
        <v>56</v>
      </c>
      <c r="B31" s="5" t="s">
        <v>57</v>
      </c>
      <c r="C31" s="6">
        <v>30.942275</v>
      </c>
      <c r="D31" s="7">
        <f t="shared" si="0"/>
        <v>1.3638878319733885</v>
      </c>
      <c r="E31" s="6">
        <v>30.310019999999998</v>
      </c>
      <c r="F31" s="7">
        <f t="shared" si="1"/>
        <v>0.40331528843520764</v>
      </c>
      <c r="G31" s="8">
        <f t="shared" si="2"/>
        <v>3.3816913741728793</v>
      </c>
    </row>
    <row r="32" spans="1:7" ht="12.75">
      <c r="A32" s="4" t="s">
        <v>58</v>
      </c>
      <c r="B32" s="5" t="s">
        <v>59</v>
      </c>
      <c r="C32" s="6">
        <v>30.479300000000002</v>
      </c>
      <c r="D32" s="7">
        <f t="shared" si="0"/>
        <v>1.8799574382106674</v>
      </c>
      <c r="E32" s="6">
        <v>29.821833333333334</v>
      </c>
      <c r="F32" s="7">
        <f t="shared" si="1"/>
        <v>0.5657225824835566</v>
      </c>
      <c r="G32" s="8">
        <f t="shared" si="2"/>
        <v>3.323108351018161</v>
      </c>
    </row>
    <row r="33" spans="1:7" ht="12.75">
      <c r="A33" s="4" t="s">
        <v>60</v>
      </c>
      <c r="B33" s="5" t="s">
        <v>61</v>
      </c>
      <c r="C33" s="6">
        <v>34.393433333333334</v>
      </c>
      <c r="D33" s="7">
        <f t="shared" si="0"/>
        <v>0.1247028780214708</v>
      </c>
      <c r="E33" s="6">
        <v>33.639966666666666</v>
      </c>
      <c r="F33" s="7">
        <f t="shared" si="1"/>
        <v>0.04010798597938194</v>
      </c>
      <c r="G33" s="8">
        <f t="shared" si="2"/>
        <v>3.10917825905235</v>
      </c>
    </row>
    <row r="34" spans="1:7" ht="12.75">
      <c r="A34" s="4" t="s">
        <v>62</v>
      </c>
      <c r="B34" s="5" t="s">
        <v>63</v>
      </c>
      <c r="C34" s="6">
        <v>34.285375</v>
      </c>
      <c r="D34" s="7">
        <f t="shared" si="0"/>
        <v>0.13440185916528155</v>
      </c>
      <c r="E34" s="6">
        <v>33.50046666666666</v>
      </c>
      <c r="F34" s="7">
        <f t="shared" si="1"/>
        <v>0.04417988070471339</v>
      </c>
      <c r="G34" s="8">
        <f t="shared" si="2"/>
        <v>3.042150794013862</v>
      </c>
    </row>
    <row r="35" spans="1:7" ht="12.75">
      <c r="A35" s="4" t="s">
        <v>64</v>
      </c>
      <c r="B35" s="5" t="s">
        <v>65</v>
      </c>
      <c r="C35" s="6">
        <v>33.615950000000005</v>
      </c>
      <c r="D35" s="7">
        <f t="shared" si="0"/>
        <v>0.21375795263072758</v>
      </c>
      <c r="E35" s="6">
        <v>32.81504</v>
      </c>
      <c r="F35" s="7">
        <f t="shared" si="1"/>
        <v>0.0710490909008603</v>
      </c>
      <c r="G35" s="8">
        <f t="shared" si="2"/>
        <v>3.008595182857425</v>
      </c>
    </row>
    <row r="36" spans="1:7" ht="12.75">
      <c r="A36" s="4" t="s">
        <v>66</v>
      </c>
      <c r="B36" s="5" t="s">
        <v>67</v>
      </c>
      <c r="C36" s="6">
        <v>33.034525</v>
      </c>
      <c r="D36" s="7">
        <f t="shared" si="0"/>
        <v>0.31985168752526183</v>
      </c>
      <c r="E36" s="6">
        <v>32.19976666666667</v>
      </c>
      <c r="F36" s="7">
        <f t="shared" si="1"/>
        <v>0.10883642157566409</v>
      </c>
      <c r="G36" s="8">
        <f t="shared" si="2"/>
        <v>2.9388295103298483</v>
      </c>
    </row>
    <row r="37" spans="1:7" ht="12.75">
      <c r="A37" s="4" t="s">
        <v>68</v>
      </c>
      <c r="B37" s="5" t="s">
        <v>69</v>
      </c>
      <c r="C37" s="6">
        <v>33.133125</v>
      </c>
      <c r="D37" s="7">
        <f t="shared" si="0"/>
        <v>0.29872191781101115</v>
      </c>
      <c r="E37" s="6">
        <v>32.04158333333334</v>
      </c>
      <c r="F37" s="7">
        <f t="shared" si="1"/>
        <v>0.12144850758248317</v>
      </c>
      <c r="G37" s="8">
        <f t="shared" si="2"/>
        <v>2.4596590255185364</v>
      </c>
    </row>
    <row r="38" spans="1:7" ht="12.75">
      <c r="A38" s="4" t="s">
        <v>70</v>
      </c>
      <c r="B38" s="5" t="s">
        <v>71</v>
      </c>
      <c r="C38" s="6">
        <v>33.696425</v>
      </c>
      <c r="D38" s="7">
        <f t="shared" si="0"/>
        <v>0.2021607742700835</v>
      </c>
      <c r="E38" s="6">
        <v>32.53041666666667</v>
      </c>
      <c r="F38" s="7">
        <f t="shared" si="1"/>
        <v>0.08654434316072798</v>
      </c>
      <c r="G38" s="8">
        <f t="shared" si="2"/>
        <v>2.335921296376767</v>
      </c>
    </row>
    <row r="39" spans="1:7" ht="12.75">
      <c r="A39" s="4" t="s">
        <v>72</v>
      </c>
      <c r="B39" s="5" t="s">
        <v>73</v>
      </c>
      <c r="C39" s="6">
        <v>37.77575</v>
      </c>
      <c r="D39" s="7">
        <f t="shared" si="0"/>
        <v>0.011959078185025987</v>
      </c>
      <c r="E39" s="6">
        <v>36.567075</v>
      </c>
      <c r="F39" s="7">
        <f t="shared" si="1"/>
        <v>0.005273311733672871</v>
      </c>
      <c r="G39" s="8">
        <f t="shared" si="2"/>
        <v>2.2678496529346024</v>
      </c>
    </row>
    <row r="40" spans="1:7" ht="12.75">
      <c r="A40" s="4" t="s">
        <v>74</v>
      </c>
      <c r="B40" s="5" t="s">
        <v>75</v>
      </c>
      <c r="C40" s="6">
        <v>30.79475</v>
      </c>
      <c r="D40" s="7">
        <f t="shared" si="0"/>
        <v>1.5107343531961066</v>
      </c>
      <c r="E40" s="6">
        <v>29.562759999999997</v>
      </c>
      <c r="F40" s="7">
        <f t="shared" si="1"/>
        <v>0.677005753670041</v>
      </c>
      <c r="G40" s="8">
        <f t="shared" si="2"/>
        <v>2.23149411213484</v>
      </c>
    </row>
    <row r="41" spans="1:7" ht="12.75">
      <c r="A41" s="4" t="s">
        <v>76</v>
      </c>
      <c r="B41" s="5" t="s">
        <v>77</v>
      </c>
      <c r="C41" s="6">
        <v>32.460525</v>
      </c>
      <c r="D41" s="7">
        <f t="shared" si="0"/>
        <v>0.4761456969914934</v>
      </c>
      <c r="E41" s="6">
        <v>31.1471</v>
      </c>
      <c r="F41" s="7">
        <f t="shared" si="1"/>
        <v>0.22576597809047563</v>
      </c>
      <c r="G41" s="8">
        <f t="shared" si="2"/>
        <v>2.1090232506187365</v>
      </c>
    </row>
    <row r="42" spans="1:7" ht="12.75">
      <c r="A42" s="4" t="s">
        <v>78</v>
      </c>
      <c r="B42" s="5" t="s">
        <v>79</v>
      </c>
      <c r="C42" s="6">
        <v>35.224075</v>
      </c>
      <c r="D42" s="7">
        <f t="shared" si="0"/>
        <v>0.07011782229059325</v>
      </c>
      <c r="E42" s="6">
        <v>33.761649999999996</v>
      </c>
      <c r="F42" s="7">
        <f t="shared" si="1"/>
        <v>0.03686383564574106</v>
      </c>
      <c r="G42" s="8">
        <f t="shared" si="2"/>
        <v>1.9020761421687296</v>
      </c>
    </row>
    <row r="43" spans="1:7" ht="12.75">
      <c r="A43" s="4" t="s">
        <v>80</v>
      </c>
      <c r="B43" s="5" t="s">
        <v>81</v>
      </c>
      <c r="C43" s="6">
        <v>32.74535</v>
      </c>
      <c r="D43" s="7">
        <f t="shared" si="0"/>
        <v>0.3908399916884247</v>
      </c>
      <c r="E43" s="6">
        <v>31.27936666666667</v>
      </c>
      <c r="F43" s="7">
        <f t="shared" si="1"/>
        <v>0.20598816187658925</v>
      </c>
      <c r="G43" s="8">
        <f t="shared" si="2"/>
        <v>1.8973905496694665</v>
      </c>
    </row>
    <row r="44" spans="1:7" ht="12.75">
      <c r="A44" s="4" t="s">
        <v>82</v>
      </c>
      <c r="B44" s="5" t="s">
        <v>83</v>
      </c>
      <c r="C44" s="6">
        <v>31.983975</v>
      </c>
      <c r="D44" s="7">
        <f t="shared" si="0"/>
        <v>0.6625149889330495</v>
      </c>
      <c r="E44" s="6">
        <v>30.476466666666667</v>
      </c>
      <c r="F44" s="7">
        <f t="shared" si="1"/>
        <v>0.35936787015689886</v>
      </c>
      <c r="G44" s="8">
        <f t="shared" si="2"/>
        <v>1.8435565445619766</v>
      </c>
    </row>
    <row r="45" spans="1:7" ht="12.75">
      <c r="A45" s="4" t="s">
        <v>84</v>
      </c>
      <c r="B45" s="5" t="s">
        <v>85</v>
      </c>
      <c r="C45" s="6">
        <v>30.8089</v>
      </c>
      <c r="D45" s="7">
        <f t="shared" si="0"/>
        <v>1.4959894488555712</v>
      </c>
      <c r="E45" s="6">
        <v>29.242800000000003</v>
      </c>
      <c r="F45" s="7">
        <f t="shared" si="1"/>
        <v>0.8451035325184058</v>
      </c>
      <c r="G45" s="8">
        <f t="shared" si="2"/>
        <v>1.770184825044486</v>
      </c>
    </row>
    <row r="46" spans="1:7" ht="12.75">
      <c r="A46" s="4" t="s">
        <v>86</v>
      </c>
      <c r="B46" s="5" t="s">
        <v>87</v>
      </c>
      <c r="C46" s="14">
        <v>24.673475</v>
      </c>
      <c r="D46" s="7">
        <f t="shared" si="0"/>
        <v>105.1660328918849</v>
      </c>
      <c r="E46" s="14">
        <v>23.0839</v>
      </c>
      <c r="F46" s="7">
        <f t="shared" si="1"/>
        <v>60.38423342836256</v>
      </c>
      <c r="G46" s="8">
        <f t="shared" si="2"/>
        <v>1.7416141088658461</v>
      </c>
    </row>
    <row r="47" spans="1:7" ht="12.75">
      <c r="A47" s="4" t="s">
        <v>88</v>
      </c>
      <c r="B47" s="5" t="s">
        <v>89</v>
      </c>
      <c r="C47" s="14">
        <v>35.80845</v>
      </c>
      <c r="D47" s="7">
        <f t="shared" si="0"/>
        <v>0.046764254532116356</v>
      </c>
      <c r="E47" s="14">
        <v>34.1774333333333</v>
      </c>
      <c r="F47" s="7">
        <f t="shared" si="1"/>
        <v>0.027633587228791074</v>
      </c>
      <c r="G47" s="8">
        <f t="shared" si="2"/>
        <v>1.6922976428986132</v>
      </c>
    </row>
    <row r="48" spans="1:7" ht="12.75">
      <c r="A48" s="4" t="s">
        <v>90</v>
      </c>
      <c r="B48" s="5" t="s">
        <v>91</v>
      </c>
      <c r="C48" s="14">
        <v>34.948175</v>
      </c>
      <c r="D48" s="7">
        <f t="shared" si="0"/>
        <v>0.0848950943205435</v>
      </c>
      <c r="E48" s="14">
        <v>33.269083333333334</v>
      </c>
      <c r="F48" s="7">
        <f t="shared" si="1"/>
        <v>0.0518654156489628</v>
      </c>
      <c r="G48" s="8">
        <f t="shared" si="2"/>
        <v>1.6368343578914561</v>
      </c>
    </row>
    <row r="49" spans="1:7" ht="12.75">
      <c r="A49" s="4" t="s">
        <v>92</v>
      </c>
      <c r="B49" s="5" t="s">
        <v>93</v>
      </c>
      <c r="C49" s="14">
        <v>37.6925</v>
      </c>
      <c r="D49" s="7">
        <f t="shared" si="0"/>
        <v>0.012669470141163966</v>
      </c>
      <c r="E49" s="14">
        <v>36.01308</v>
      </c>
      <c r="F49" s="7">
        <f t="shared" si="1"/>
        <v>0.0077419891440617</v>
      </c>
      <c r="G49" s="8">
        <f t="shared" si="2"/>
        <v>1.6364618840730056</v>
      </c>
    </row>
    <row r="50" spans="1:7" ht="12.75">
      <c r="A50" s="4" t="s">
        <v>94</v>
      </c>
      <c r="B50" s="5" t="s">
        <v>95</v>
      </c>
      <c r="C50" s="6">
        <v>30.225125</v>
      </c>
      <c r="D50" s="7">
        <f t="shared" si="0"/>
        <v>2.242137881196978</v>
      </c>
      <c r="E50" s="6">
        <v>28.53945</v>
      </c>
      <c r="F50" s="7">
        <f t="shared" si="1"/>
        <v>1.3760663172241767</v>
      </c>
      <c r="G50" s="8">
        <f t="shared" si="2"/>
        <v>1.6293821403316193</v>
      </c>
    </row>
    <row r="51" spans="1:7" ht="12.75">
      <c r="A51" s="4" t="s">
        <v>96</v>
      </c>
      <c r="B51" s="5" t="s">
        <v>97</v>
      </c>
      <c r="C51" s="6">
        <v>31.985825000000002</v>
      </c>
      <c r="D51" s="7">
        <f t="shared" si="0"/>
        <v>0.6616659756698854</v>
      </c>
      <c r="E51" s="6">
        <v>30.2531</v>
      </c>
      <c r="F51" s="7">
        <f t="shared" si="1"/>
        <v>0.419545736850926</v>
      </c>
      <c r="G51" s="8">
        <f t="shared" si="2"/>
        <v>1.5771009393071014</v>
      </c>
    </row>
    <row r="52" spans="1:7" ht="12.75">
      <c r="A52" s="4" t="s">
        <v>98</v>
      </c>
      <c r="B52" s="5" t="s">
        <v>99</v>
      </c>
      <c r="C52" s="14">
        <v>32.9318</v>
      </c>
      <c r="D52" s="7">
        <f t="shared" si="0"/>
        <v>0.3434566682615118</v>
      </c>
      <c r="E52" s="14">
        <v>31.1695</v>
      </c>
      <c r="F52" s="7">
        <f t="shared" si="1"/>
        <v>0.2222876959882093</v>
      </c>
      <c r="G52" s="8">
        <f t="shared" si="2"/>
        <v>1.5450997714229293</v>
      </c>
    </row>
    <row r="53" spans="1:7" ht="12.75">
      <c r="A53" s="4" t="s">
        <v>100</v>
      </c>
      <c r="B53" s="5" t="s">
        <v>101</v>
      </c>
      <c r="C53" s="14">
        <v>31.9626</v>
      </c>
      <c r="D53" s="7">
        <f t="shared" si="0"/>
        <v>0.6724039011813445</v>
      </c>
      <c r="E53" s="14">
        <v>30.1782166666667</v>
      </c>
      <c r="F53" s="7">
        <f t="shared" si="1"/>
        <v>0.4418973955625033</v>
      </c>
      <c r="G53" s="8">
        <f t="shared" si="2"/>
        <v>1.5216290205227916</v>
      </c>
    </row>
    <row r="54" spans="1:7" ht="12.75">
      <c r="A54" s="4" t="s">
        <v>102</v>
      </c>
      <c r="B54" s="5" t="s">
        <v>103</v>
      </c>
      <c r="C54" s="6">
        <v>32.765775</v>
      </c>
      <c r="D54" s="7">
        <f t="shared" si="0"/>
        <v>0.38534564727409343</v>
      </c>
      <c r="E54" s="6">
        <v>30.812883333333332</v>
      </c>
      <c r="F54" s="7">
        <f t="shared" si="1"/>
        <v>0.2846215228754829</v>
      </c>
      <c r="G54" s="8">
        <f t="shared" si="2"/>
        <v>1.3538879399597465</v>
      </c>
    </row>
    <row r="55" spans="1:7" ht="12.75">
      <c r="A55" s="4" t="s">
        <v>104</v>
      </c>
      <c r="B55" s="5" t="s">
        <v>105</v>
      </c>
      <c r="C55" s="6">
        <v>30.64805</v>
      </c>
      <c r="D55" s="7">
        <f t="shared" si="0"/>
        <v>1.6724348366491204</v>
      </c>
      <c r="E55" s="14">
        <v>28.67735</v>
      </c>
      <c r="F55" s="7">
        <f t="shared" si="1"/>
        <v>1.2506256396345774</v>
      </c>
      <c r="G55" s="8">
        <f t="shared" si="2"/>
        <v>1.337278545750743</v>
      </c>
    </row>
    <row r="56" spans="1:7" ht="12.75">
      <c r="A56" s="4" t="s">
        <v>106</v>
      </c>
      <c r="B56" s="5" t="s">
        <v>107</v>
      </c>
      <c r="C56" s="14">
        <v>31.54785</v>
      </c>
      <c r="D56" s="7">
        <f t="shared" si="0"/>
        <v>0.8963598911243562</v>
      </c>
      <c r="E56" s="14">
        <v>29.55405</v>
      </c>
      <c r="F56" s="7">
        <f t="shared" si="1"/>
        <v>0.6811054115964047</v>
      </c>
      <c r="G56" s="8">
        <f t="shared" si="2"/>
        <v>1.3160369538445285</v>
      </c>
    </row>
    <row r="57" spans="1:7" ht="12.75">
      <c r="A57" s="4" t="s">
        <v>108</v>
      </c>
      <c r="B57" s="5" t="s">
        <v>109</v>
      </c>
      <c r="C57" s="6">
        <v>34.80466666666667</v>
      </c>
      <c r="D57" s="7">
        <f t="shared" si="0"/>
        <v>0.0937741007454006</v>
      </c>
      <c r="E57" s="6">
        <v>32.8017</v>
      </c>
      <c r="F57" s="7">
        <f t="shared" si="1"/>
        <v>0.07170909895179227</v>
      </c>
      <c r="G57" s="8">
        <f t="shared" si="2"/>
        <v>1.3077015625094095</v>
      </c>
    </row>
    <row r="58" spans="1:7" ht="12.75">
      <c r="A58" s="4" t="s">
        <v>110</v>
      </c>
      <c r="B58" s="5" t="s">
        <v>111</v>
      </c>
      <c r="C58" s="14">
        <v>33.3742</v>
      </c>
      <c r="D58" s="7">
        <f t="shared" si="0"/>
        <v>0.25275297878107095</v>
      </c>
      <c r="E58" s="14">
        <v>31.24235</v>
      </c>
      <c r="F58" s="7">
        <f t="shared" si="1"/>
        <v>0.2113417937855896</v>
      </c>
      <c r="G58" s="8">
        <f t="shared" si="2"/>
        <v>1.195944135107956</v>
      </c>
    </row>
    <row r="59" spans="1:7" ht="12.75">
      <c r="A59" s="4" t="s">
        <v>112</v>
      </c>
      <c r="B59" s="5" t="s">
        <v>113</v>
      </c>
      <c r="C59" s="6">
        <v>33.794775</v>
      </c>
      <c r="D59" s="7">
        <f t="shared" si="0"/>
        <v>0.18883852179893643</v>
      </c>
      <c r="E59" s="6">
        <v>31.635379999999998</v>
      </c>
      <c r="F59" s="7">
        <f t="shared" si="1"/>
        <v>0.16094280642538833</v>
      </c>
      <c r="G59" s="8">
        <f t="shared" si="2"/>
        <v>1.1733268854515737</v>
      </c>
    </row>
    <row r="60" spans="1:7" ht="12.75">
      <c r="A60" s="4" t="s">
        <v>114</v>
      </c>
      <c r="B60" s="5" t="s">
        <v>115</v>
      </c>
      <c r="C60" s="6">
        <v>33.92405</v>
      </c>
      <c r="D60" s="7">
        <f t="shared" si="0"/>
        <v>0.172653322206116</v>
      </c>
      <c r="E60" s="6">
        <v>31.65558333333333</v>
      </c>
      <c r="F60" s="7">
        <f t="shared" si="1"/>
        <v>0.15870468984597208</v>
      </c>
      <c r="G60" s="8">
        <f t="shared" si="2"/>
        <v>1.0878904862463832</v>
      </c>
    </row>
    <row r="61" spans="1:7" ht="12.75">
      <c r="A61" s="4" t="s">
        <v>116</v>
      </c>
      <c r="B61" s="5" t="s">
        <v>117</v>
      </c>
      <c r="C61" s="6">
        <v>33.358075</v>
      </c>
      <c r="D61" s="7">
        <f t="shared" si="0"/>
        <v>0.25559384499562043</v>
      </c>
      <c r="E61" s="6">
        <v>31.08185</v>
      </c>
      <c r="F61" s="7">
        <f t="shared" si="1"/>
        <v>0.23621131835400097</v>
      </c>
      <c r="G61" s="8">
        <f t="shared" si="2"/>
        <v>1.082055875970226</v>
      </c>
    </row>
    <row r="62" spans="1:7" ht="12.75">
      <c r="A62" s="4" t="s">
        <v>118</v>
      </c>
      <c r="B62" s="5" t="s">
        <v>119</v>
      </c>
      <c r="C62" s="6">
        <v>32.13205</v>
      </c>
      <c r="D62" s="7">
        <f t="shared" si="0"/>
        <v>0.597889176769128</v>
      </c>
      <c r="E62" s="6">
        <v>29.79006666666666</v>
      </c>
      <c r="F62" s="7">
        <f t="shared" si="1"/>
        <v>0.5783173673983371</v>
      </c>
      <c r="G62" s="8">
        <f t="shared" si="2"/>
        <v>1.0338426795979485</v>
      </c>
    </row>
    <row r="63" spans="1:7" ht="12.75">
      <c r="A63" s="4" t="s">
        <v>120</v>
      </c>
      <c r="B63" s="5" t="s">
        <v>121</v>
      </c>
      <c r="C63" s="14">
        <v>32.0749</v>
      </c>
      <c r="D63" s="7">
        <f t="shared" si="0"/>
        <v>0.6220489423019957</v>
      </c>
      <c r="E63" s="14">
        <v>29.70675</v>
      </c>
      <c r="F63" s="7">
        <f t="shared" si="1"/>
        <v>0.6126988293702409</v>
      </c>
      <c r="G63" s="8">
        <f t="shared" si="2"/>
        <v>1.0152605366348835</v>
      </c>
    </row>
    <row r="64" spans="1:7" ht="12.75">
      <c r="A64" s="4" t="s">
        <v>122</v>
      </c>
      <c r="B64" s="5" t="s">
        <v>123</v>
      </c>
      <c r="C64" s="6">
        <v>36.45085</v>
      </c>
      <c r="D64" s="7">
        <f>2^(31.39-C64)</f>
        <v>0.029959347226537144</v>
      </c>
      <c r="E64" s="6">
        <v>33.7728</v>
      </c>
      <c r="F64" s="7">
        <f>2^(29-E64)</f>
        <v>0.036580028263288676</v>
      </c>
      <c r="G64" s="8">
        <f>D64/F64</f>
        <v>0.8190083127028096</v>
      </c>
    </row>
    <row r="65" spans="1:7" ht="12.75">
      <c r="A65" s="4" t="s">
        <v>124</v>
      </c>
      <c r="B65" s="5" t="s">
        <v>125</v>
      </c>
      <c r="C65" s="14">
        <v>32.789550000000006</v>
      </c>
      <c r="D65" s="7">
        <f t="shared" si="0"/>
        <v>0.37904735421261987</v>
      </c>
      <c r="E65" s="14">
        <v>30.091316666666668</v>
      </c>
      <c r="F65" s="7">
        <f t="shared" si="1"/>
        <v>0.4693328453837625</v>
      </c>
      <c r="G65" s="8">
        <f t="shared" si="2"/>
        <v>0.807630145515773</v>
      </c>
    </row>
    <row r="66" spans="1:7" ht="12.75">
      <c r="A66" s="4" t="s">
        <v>126</v>
      </c>
      <c r="B66" s="5" t="s">
        <v>127</v>
      </c>
      <c r="C66" s="14">
        <v>31.185724999999998</v>
      </c>
      <c r="D66" s="7">
        <f t="shared" si="0"/>
        <v>1.152107230886876</v>
      </c>
      <c r="E66" s="14">
        <v>28.466283333333337</v>
      </c>
      <c r="F66" s="7">
        <f t="shared" si="1"/>
        <v>1.4476538372601522</v>
      </c>
      <c r="G66" s="8">
        <f t="shared" si="2"/>
        <v>0.7958444216660031</v>
      </c>
    </row>
    <row r="67" spans="1:7" ht="25.5">
      <c r="A67" s="4" t="s">
        <v>196</v>
      </c>
      <c r="B67" s="5" t="s">
        <v>128</v>
      </c>
      <c r="C67" s="15">
        <v>37.353566666666666</v>
      </c>
      <c r="D67" s="12">
        <f t="shared" si="0"/>
        <v>0.016024613082554543</v>
      </c>
      <c r="E67" s="15">
        <v>34.6246</v>
      </c>
      <c r="F67" s="12">
        <f t="shared" si="1"/>
        <v>0.020268736949587998</v>
      </c>
      <c r="G67" s="13">
        <f t="shared" si="2"/>
        <v>0.7906073833022079</v>
      </c>
    </row>
    <row r="68" spans="1:7" ht="12.75">
      <c r="A68" s="4" t="s">
        <v>129</v>
      </c>
      <c r="B68" s="5" t="s">
        <v>130</v>
      </c>
      <c r="C68" s="6">
        <v>31.26195</v>
      </c>
      <c r="D68" s="7">
        <f t="shared" si="0"/>
        <v>1.0928156125476887</v>
      </c>
      <c r="E68" s="6">
        <v>28.524266666666666</v>
      </c>
      <c r="F68" s="7">
        <f t="shared" si="1"/>
        <v>1.3906249058907318</v>
      </c>
      <c r="G68" s="8">
        <f t="shared" si="2"/>
        <v>0.7858449880470906</v>
      </c>
    </row>
    <row r="69" spans="1:7" ht="12.75">
      <c r="A69" s="4" t="s">
        <v>131</v>
      </c>
      <c r="B69" s="5" t="s">
        <v>132</v>
      </c>
      <c r="C69" s="6">
        <v>33.61295</v>
      </c>
      <c r="D69" s="7">
        <f t="shared" si="0"/>
        <v>0.2142029122707367</v>
      </c>
      <c r="E69" s="6">
        <v>30.7278</v>
      </c>
      <c r="F69" s="7">
        <f t="shared" si="1"/>
        <v>0.30191199886082537</v>
      </c>
      <c r="G69" s="8">
        <f t="shared" si="2"/>
        <v>0.709487907333817</v>
      </c>
    </row>
    <row r="70" spans="1:7" ht="12.75">
      <c r="A70" s="4" t="s">
        <v>197</v>
      </c>
      <c r="B70" s="5" t="s">
        <v>133</v>
      </c>
      <c r="C70" s="6">
        <v>35.1406</v>
      </c>
      <c r="D70" s="7">
        <f t="shared" si="0"/>
        <v>0.07429454003110078</v>
      </c>
      <c r="E70" s="6">
        <v>31.936366666666668</v>
      </c>
      <c r="F70" s="7">
        <f t="shared" si="1"/>
        <v>0.1306368064436055</v>
      </c>
      <c r="G70" s="8">
        <f t="shared" si="2"/>
        <v>0.5687106264586538</v>
      </c>
    </row>
    <row r="71" spans="1:7" ht="12.75">
      <c r="A71" s="4" t="s">
        <v>134</v>
      </c>
      <c r="B71" s="5" t="s">
        <v>135</v>
      </c>
      <c r="C71" s="6">
        <v>35.1574</v>
      </c>
      <c r="D71" s="7">
        <f aca="true" t="shared" si="3" ref="D71:D98">2^(31.39-C71)</f>
        <v>0.07343440736246434</v>
      </c>
      <c r="E71" s="6">
        <v>31.9208</v>
      </c>
      <c r="F71" s="7">
        <f aca="true" t="shared" si="4" ref="F71:F98">2^(29-E71)</f>
        <v>0.1320540084728568</v>
      </c>
      <c r="G71" s="8">
        <f aca="true" t="shared" si="5" ref="G71:G98">D71/F71</f>
        <v>0.5560937393093864</v>
      </c>
    </row>
    <row r="72" spans="1:7" ht="12.75">
      <c r="A72" s="4" t="s">
        <v>198</v>
      </c>
      <c r="B72" s="5" t="s">
        <v>136</v>
      </c>
      <c r="C72" s="6">
        <v>28.67745</v>
      </c>
      <c r="D72" s="7">
        <f t="shared" si="3"/>
        <v>6.554791996187347</v>
      </c>
      <c r="E72" s="6">
        <v>25.440166666666666</v>
      </c>
      <c r="F72" s="7">
        <f t="shared" si="4"/>
        <v>11.792791302959213</v>
      </c>
      <c r="G72" s="8">
        <f t="shared" si="5"/>
        <v>0.5558304075594491</v>
      </c>
    </row>
    <row r="73" spans="1:7" ht="12.75">
      <c r="A73" s="4" t="s">
        <v>137</v>
      </c>
      <c r="B73" s="5" t="s">
        <v>138</v>
      </c>
      <c r="C73" s="6">
        <v>31.514775</v>
      </c>
      <c r="D73" s="7">
        <f t="shared" si="3"/>
        <v>0.9171470685799651</v>
      </c>
      <c r="E73" s="6">
        <v>28.241133333333334</v>
      </c>
      <c r="F73" s="7">
        <f t="shared" si="4"/>
        <v>1.6921607971089132</v>
      </c>
      <c r="G73" s="8">
        <f t="shared" si="5"/>
        <v>0.5419975868409947</v>
      </c>
    </row>
    <row r="74" spans="1:7" ht="12.75">
      <c r="A74" s="4" t="s">
        <v>139</v>
      </c>
      <c r="B74" s="5" t="s">
        <v>140</v>
      </c>
      <c r="C74" s="6">
        <v>30.225225</v>
      </c>
      <c r="D74" s="7">
        <f t="shared" si="3"/>
        <v>2.241982473427986</v>
      </c>
      <c r="E74" s="6">
        <v>26.89046666666667</v>
      </c>
      <c r="F74" s="7">
        <f t="shared" si="4"/>
        <v>4.31551678568623</v>
      </c>
      <c r="G74" s="8">
        <f t="shared" si="5"/>
        <v>0.5195165688763456</v>
      </c>
    </row>
    <row r="75" spans="1:7" ht="12.75">
      <c r="A75" s="4" t="s">
        <v>141</v>
      </c>
      <c r="B75" s="5" t="s">
        <v>142</v>
      </c>
      <c r="C75" s="6">
        <v>37.544700000000006</v>
      </c>
      <c r="D75" s="7">
        <f t="shared" si="3"/>
        <v>0.014036236776247744</v>
      </c>
      <c r="E75" s="6">
        <v>34.15936</v>
      </c>
      <c r="F75" s="7">
        <f t="shared" si="4"/>
        <v>0.027981943901106993</v>
      </c>
      <c r="G75" s="8">
        <f t="shared" si="5"/>
        <v>0.5016176440726999</v>
      </c>
    </row>
    <row r="76" spans="1:7" ht="12.75">
      <c r="A76" s="4" t="s">
        <v>143</v>
      </c>
      <c r="B76" s="5" t="s">
        <v>144</v>
      </c>
      <c r="C76" s="6">
        <v>34.655100000000004</v>
      </c>
      <c r="D76" s="7">
        <f t="shared" si="3"/>
        <v>0.1040176316362469</v>
      </c>
      <c r="E76" s="6">
        <v>31.11742</v>
      </c>
      <c r="F76" s="7">
        <f t="shared" si="4"/>
        <v>0.23045867816244178</v>
      </c>
      <c r="G76" s="8">
        <f t="shared" si="5"/>
        <v>0.45135046536598084</v>
      </c>
    </row>
    <row r="77" spans="1:7" ht="12.75">
      <c r="A77" s="4" t="s">
        <v>145</v>
      </c>
      <c r="B77" s="5" t="s">
        <v>146</v>
      </c>
      <c r="C77" s="6">
        <v>34.08085</v>
      </c>
      <c r="D77" s="7">
        <f t="shared" si="3"/>
        <v>0.15487218876906766</v>
      </c>
      <c r="E77" s="6">
        <v>30.526316666666663</v>
      </c>
      <c r="F77" s="7">
        <f t="shared" si="4"/>
        <v>0.3471625745704782</v>
      </c>
      <c r="G77" s="8">
        <f t="shared" si="5"/>
        <v>0.4461085385159417</v>
      </c>
    </row>
    <row r="78" spans="1:7" ht="12.75">
      <c r="A78" s="4" t="s">
        <v>147</v>
      </c>
      <c r="B78" s="5" t="s">
        <v>148</v>
      </c>
      <c r="C78" s="6">
        <v>32.377925</v>
      </c>
      <c r="D78" s="7">
        <f t="shared" si="3"/>
        <v>0.5042024382533826</v>
      </c>
      <c r="E78" s="6">
        <v>28.689383333333335</v>
      </c>
      <c r="F78" s="7">
        <f t="shared" si="4"/>
        <v>1.2402377148090022</v>
      </c>
      <c r="G78" s="8">
        <f t="shared" si="5"/>
        <v>0.4065369341965466</v>
      </c>
    </row>
    <row r="79" spans="1:7" ht="12.75">
      <c r="A79" s="4" t="s">
        <v>149</v>
      </c>
      <c r="B79" s="5" t="s">
        <v>150</v>
      </c>
      <c r="C79" s="6">
        <v>30.487849999999995</v>
      </c>
      <c r="D79" s="7">
        <f t="shared" si="3"/>
        <v>1.868848991776841</v>
      </c>
      <c r="E79" s="6">
        <v>26.723116666666666</v>
      </c>
      <c r="F79" s="7">
        <f t="shared" si="4"/>
        <v>4.8462987194067875</v>
      </c>
      <c r="G79" s="8">
        <f t="shared" si="5"/>
        <v>0.3856239782110662</v>
      </c>
    </row>
    <row r="80" spans="1:7" ht="12.75">
      <c r="A80" s="4" t="s">
        <v>199</v>
      </c>
      <c r="B80" s="5" t="s">
        <v>151</v>
      </c>
      <c r="C80" s="6">
        <v>33.621024999999996</v>
      </c>
      <c r="D80" s="7">
        <f t="shared" si="3"/>
        <v>0.21300733260093496</v>
      </c>
      <c r="E80" s="6">
        <v>29.662149999999997</v>
      </c>
      <c r="F80" s="7">
        <f t="shared" si="4"/>
        <v>0.6319358421285224</v>
      </c>
      <c r="G80" s="8">
        <f t="shared" si="5"/>
        <v>0.3370711366575941</v>
      </c>
    </row>
    <row r="81" spans="1:7" ht="12.75">
      <c r="A81" s="4" t="s">
        <v>152</v>
      </c>
      <c r="B81" s="5" t="s">
        <v>153</v>
      </c>
      <c r="C81" s="6">
        <v>33.6308</v>
      </c>
      <c r="D81" s="7">
        <f t="shared" si="3"/>
        <v>0.21156897680514056</v>
      </c>
      <c r="E81" s="6">
        <v>29.581260000000004</v>
      </c>
      <c r="F81" s="7">
        <f t="shared" si="4"/>
        <v>0.6683797826018034</v>
      </c>
      <c r="G81" s="8">
        <f t="shared" si="5"/>
        <v>0.31654006047514716</v>
      </c>
    </row>
    <row r="82" spans="1:7" ht="12.75">
      <c r="A82" s="4" t="s">
        <v>154</v>
      </c>
      <c r="B82" s="5" t="s">
        <v>155</v>
      </c>
      <c r="C82" s="6">
        <v>30.88715</v>
      </c>
      <c r="D82" s="7">
        <f t="shared" si="3"/>
        <v>1.4170100593697557</v>
      </c>
      <c r="E82" s="6">
        <v>26.63015</v>
      </c>
      <c r="F82" s="7">
        <f t="shared" si="4"/>
        <v>5.168873876057659</v>
      </c>
      <c r="G82" s="8">
        <f t="shared" si="5"/>
        <v>0.274142897146974</v>
      </c>
    </row>
    <row r="83" spans="1:7" ht="12.75">
      <c r="A83" s="4" t="s">
        <v>156</v>
      </c>
      <c r="B83" s="5" t="s">
        <v>157</v>
      </c>
      <c r="C83" s="6">
        <v>34.00286666666666</v>
      </c>
      <c r="D83" s="7">
        <f t="shared" si="3"/>
        <v>0.16347402607700548</v>
      </c>
      <c r="E83" s="6">
        <v>29.735466666666664</v>
      </c>
      <c r="F83" s="7">
        <f t="shared" si="4"/>
        <v>0.6006237103764797</v>
      </c>
      <c r="G83" s="8">
        <f t="shared" si="5"/>
        <v>0.27217378077621607</v>
      </c>
    </row>
    <row r="84" spans="1:7" ht="12.75">
      <c r="A84" s="4" t="s">
        <v>158</v>
      </c>
      <c r="B84" s="5" t="s">
        <v>159</v>
      </c>
      <c r="C84" s="6">
        <v>37.01535</v>
      </c>
      <c r="D84" s="7">
        <f t="shared" si="3"/>
        <v>0.020258202774572836</v>
      </c>
      <c r="E84" s="6">
        <v>32.620125</v>
      </c>
      <c r="F84" s="7">
        <f t="shared" si="4"/>
        <v>0.08132681922791707</v>
      </c>
      <c r="G84" s="8">
        <f t="shared" si="5"/>
        <v>0.24909621410127397</v>
      </c>
    </row>
    <row r="85" spans="1:7" ht="25.5">
      <c r="A85" s="4" t="s">
        <v>200</v>
      </c>
      <c r="B85" s="5" t="s">
        <v>160</v>
      </c>
      <c r="C85" s="6">
        <v>34.296925</v>
      </c>
      <c r="D85" s="7">
        <f t="shared" si="3"/>
        <v>0.13333015373031865</v>
      </c>
      <c r="E85" s="6">
        <v>29.856800000000003</v>
      </c>
      <c r="F85" s="7">
        <f t="shared" si="4"/>
        <v>0.5521759661187159</v>
      </c>
      <c r="G85" s="8">
        <f t="shared" si="5"/>
        <v>0.24146316013626196</v>
      </c>
    </row>
    <row r="86" spans="1:7" ht="12.75">
      <c r="A86" s="4" t="s">
        <v>161</v>
      </c>
      <c r="B86" s="5" t="s">
        <v>162</v>
      </c>
      <c r="C86" s="6">
        <v>32.04725</v>
      </c>
      <c r="D86" s="7">
        <f t="shared" si="3"/>
        <v>0.6340858114440121</v>
      </c>
      <c r="E86" s="6">
        <v>27.52626666666667</v>
      </c>
      <c r="F86" s="7">
        <f t="shared" si="4"/>
        <v>2.777396852135684</v>
      </c>
      <c r="G86" s="8">
        <f t="shared" si="5"/>
        <v>0.2283021999382014</v>
      </c>
    </row>
    <row r="87" spans="1:7" ht="12.75">
      <c r="A87" s="4" t="s">
        <v>163</v>
      </c>
      <c r="B87" s="5" t="s">
        <v>164</v>
      </c>
      <c r="C87" s="6">
        <v>35.56043333333333</v>
      </c>
      <c r="D87" s="7">
        <f t="shared" si="3"/>
        <v>0.05553598406947269</v>
      </c>
      <c r="E87" s="6">
        <v>30.934559999999998</v>
      </c>
      <c r="F87" s="7">
        <f t="shared" si="4"/>
        <v>0.2616010071030909</v>
      </c>
      <c r="G87" s="8">
        <f t="shared" si="5"/>
        <v>0.21229269980442866</v>
      </c>
    </row>
    <row r="88" spans="1:7" ht="12.75">
      <c r="A88" s="4" t="s">
        <v>165</v>
      </c>
      <c r="B88" s="5" t="s">
        <v>166</v>
      </c>
      <c r="C88" s="6">
        <v>37.43893333333333</v>
      </c>
      <c r="D88" s="7">
        <f t="shared" si="3"/>
        <v>0.015103918199735469</v>
      </c>
      <c r="E88" s="6">
        <v>32.78512500000001</v>
      </c>
      <c r="F88" s="7">
        <f t="shared" si="4"/>
        <v>0.0725377094631013</v>
      </c>
      <c r="G88" s="8">
        <f t="shared" si="5"/>
        <v>0.20822160379104024</v>
      </c>
    </row>
    <row r="89" spans="1:7" ht="12.75">
      <c r="A89" s="4" t="s">
        <v>167</v>
      </c>
      <c r="B89" s="5" t="s">
        <v>168</v>
      </c>
      <c r="C89" s="6">
        <v>32.88165</v>
      </c>
      <c r="D89" s="7">
        <f t="shared" si="3"/>
        <v>0.35560561264272095</v>
      </c>
      <c r="E89" s="6">
        <v>28.1525</v>
      </c>
      <c r="F89" s="7">
        <f t="shared" si="4"/>
        <v>1.799380133876562</v>
      </c>
      <c r="G89" s="8">
        <f t="shared" si="5"/>
        <v>0.19762673042110823</v>
      </c>
    </row>
    <row r="90" spans="1:7" ht="12.75">
      <c r="A90" s="4" t="s">
        <v>169</v>
      </c>
      <c r="B90" s="5" t="s">
        <v>170</v>
      </c>
      <c r="C90" s="6">
        <v>33.8774</v>
      </c>
      <c r="D90" s="7">
        <f t="shared" si="3"/>
        <v>0.1783273635161725</v>
      </c>
      <c r="E90" s="6">
        <v>29.02962</v>
      </c>
      <c r="F90" s="7">
        <f t="shared" si="4"/>
        <v>0.9796783068835184</v>
      </c>
      <c r="G90" s="8">
        <f t="shared" si="5"/>
        <v>0.18202644915498292</v>
      </c>
    </row>
    <row r="91" spans="1:7" ht="12.75">
      <c r="A91" s="4" t="s">
        <v>171</v>
      </c>
      <c r="B91" s="5" t="s">
        <v>172</v>
      </c>
      <c r="C91" s="6">
        <v>33.257099999999994</v>
      </c>
      <c r="D91" s="7">
        <f t="shared" si="3"/>
        <v>0.27412389566790063</v>
      </c>
      <c r="E91" s="6">
        <v>28.391033333333336</v>
      </c>
      <c r="F91" s="7">
        <f t="shared" si="4"/>
        <v>1.525166414022524</v>
      </c>
      <c r="G91" s="8">
        <f t="shared" si="5"/>
        <v>0.17973376095066063</v>
      </c>
    </row>
    <row r="92" spans="1:7" ht="12.75">
      <c r="A92" s="4" t="s">
        <v>173</v>
      </c>
      <c r="B92" s="5" t="s">
        <v>174</v>
      </c>
      <c r="C92" s="6">
        <v>33.7652</v>
      </c>
      <c r="D92" s="7">
        <f t="shared" si="3"/>
        <v>0.19274963055117014</v>
      </c>
      <c r="E92" s="6">
        <v>28.745839999999998</v>
      </c>
      <c r="F92" s="7">
        <f t="shared" si="4"/>
        <v>1.192641133130618</v>
      </c>
      <c r="G92" s="8">
        <f t="shared" si="5"/>
        <v>0.16161578298512386</v>
      </c>
    </row>
    <row r="93" spans="1:7" ht="12.75">
      <c r="A93" s="4" t="s">
        <v>175</v>
      </c>
      <c r="B93" s="5" t="s">
        <v>176</v>
      </c>
      <c r="C93" s="6">
        <v>31.190724999999997</v>
      </c>
      <c r="D93" s="7">
        <f t="shared" si="3"/>
        <v>1.1481212426738951</v>
      </c>
      <c r="E93" s="6">
        <v>25.82535</v>
      </c>
      <c r="F93" s="7">
        <f t="shared" si="4"/>
        <v>9.029524396426986</v>
      </c>
      <c r="G93" s="8">
        <f t="shared" si="5"/>
        <v>0.12715190659745165</v>
      </c>
    </row>
    <row r="94" spans="1:7" ht="12.75">
      <c r="A94" s="4" t="s">
        <v>177</v>
      </c>
      <c r="B94" s="5" t="s">
        <v>178</v>
      </c>
      <c r="C94" s="6">
        <v>33.23375</v>
      </c>
      <c r="D94" s="7">
        <f t="shared" si="3"/>
        <v>0.27859668564897316</v>
      </c>
      <c r="E94" s="6">
        <v>27.324083333333334</v>
      </c>
      <c r="F94" s="7">
        <f t="shared" si="4"/>
        <v>3.195223097142669</v>
      </c>
      <c r="G94" s="8">
        <f t="shared" si="5"/>
        <v>0.08719162236217824</v>
      </c>
    </row>
    <row r="95" spans="1:7" ht="12.75">
      <c r="A95" s="4" t="s">
        <v>179</v>
      </c>
      <c r="B95" s="5" t="s">
        <v>180</v>
      </c>
      <c r="C95" s="6">
        <v>33.395224999999996</v>
      </c>
      <c r="D95" s="7">
        <f t="shared" si="3"/>
        <v>0.249096214101274</v>
      </c>
      <c r="E95" s="6">
        <v>27.4793</v>
      </c>
      <c r="F95" s="7">
        <f t="shared" si="4"/>
        <v>2.869302352522938</v>
      </c>
      <c r="G95" s="8">
        <f t="shared" si="5"/>
        <v>0.0868142089948266</v>
      </c>
    </row>
    <row r="96" spans="1:7" ht="12.75">
      <c r="A96" s="4" t="s">
        <v>181</v>
      </c>
      <c r="B96" s="5" t="s">
        <v>182</v>
      </c>
      <c r="C96" s="6">
        <v>31.003899999999998</v>
      </c>
      <c r="D96" s="7">
        <f t="shared" si="3"/>
        <v>1.3068558350975836</v>
      </c>
      <c r="E96" s="6">
        <v>24.66191666666667</v>
      </c>
      <c r="F96" s="7">
        <f t="shared" si="4"/>
        <v>20.225217795895954</v>
      </c>
      <c r="G96" s="8">
        <f t="shared" si="5"/>
        <v>0.06461516747487225</v>
      </c>
    </row>
    <row r="97" spans="1:7" ht="12.75">
      <c r="A97" s="4" t="s">
        <v>183</v>
      </c>
      <c r="B97" s="5" t="s">
        <v>184</v>
      </c>
      <c r="C97" s="6">
        <v>31.971124999999997</v>
      </c>
      <c r="D97" s="7">
        <f t="shared" si="3"/>
        <v>0.6684423290790007</v>
      </c>
      <c r="E97" s="6">
        <v>25.5343</v>
      </c>
      <c r="F97" s="7">
        <f t="shared" si="4"/>
        <v>11.047898000469424</v>
      </c>
      <c r="G97" s="8">
        <f t="shared" si="5"/>
        <v>0.06050402792011645</v>
      </c>
    </row>
    <row r="98" spans="1:7" ht="12.75">
      <c r="A98" s="4" t="s">
        <v>185</v>
      </c>
      <c r="B98" s="5" t="s">
        <v>186</v>
      </c>
      <c r="C98" s="6">
        <v>35.8627</v>
      </c>
      <c r="D98" s="7">
        <f t="shared" si="3"/>
        <v>0.0450384191534806</v>
      </c>
      <c r="E98" s="6">
        <v>28.202779999999997</v>
      </c>
      <c r="F98" s="7">
        <f t="shared" si="4"/>
        <v>1.7377493436303024</v>
      </c>
      <c r="G98" s="8">
        <f t="shared" si="5"/>
        <v>0.025917672947809382</v>
      </c>
    </row>
    <row r="99" spans="1:7" ht="12.75">
      <c r="A99" s="16" t="s">
        <v>187</v>
      </c>
      <c r="B99" s="5" t="s">
        <v>188</v>
      </c>
      <c r="C99" s="11" t="s">
        <v>189</v>
      </c>
      <c r="D99" s="17"/>
      <c r="E99" s="11" t="s">
        <v>189</v>
      </c>
      <c r="F99" s="18"/>
      <c r="G99" s="18"/>
    </row>
    <row r="100" spans="1:7" ht="12.75">
      <c r="A100" s="16" t="s">
        <v>190</v>
      </c>
      <c r="B100" s="5" t="s">
        <v>191</v>
      </c>
      <c r="C100" s="11" t="s">
        <v>189</v>
      </c>
      <c r="D100" s="17"/>
      <c r="E100" s="11" t="s">
        <v>189</v>
      </c>
      <c r="F100" s="18"/>
      <c r="G100" s="18"/>
    </row>
    <row r="101" spans="1:7" ht="13.5" thickBot="1">
      <c r="A101" s="19" t="s">
        <v>192</v>
      </c>
      <c r="B101" s="20" t="s">
        <v>193</v>
      </c>
      <c r="C101" s="21" t="s">
        <v>189</v>
      </c>
      <c r="D101" s="22"/>
      <c r="E101" s="21" t="s">
        <v>189</v>
      </c>
      <c r="F101" s="23"/>
      <c r="G101" s="23"/>
    </row>
    <row r="102" spans="1:7" ht="12.75">
      <c r="A102" s="24" t="s">
        <v>194</v>
      </c>
      <c r="B102" s="26"/>
      <c r="C102" s="28">
        <v>31.386924999999998</v>
      </c>
      <c r="D102" s="27"/>
      <c r="E102" s="28">
        <v>29.00021666666667</v>
      </c>
      <c r="F102" s="27"/>
      <c r="G102" s="27"/>
    </row>
    <row r="104" ht="12.75">
      <c r="A104" s="1" t="s">
        <v>195</v>
      </c>
    </row>
    <row r="105" ht="12.75">
      <c r="A105" s="2" t="s">
        <v>203</v>
      </c>
    </row>
  </sheetData>
  <mergeCells count="6">
    <mergeCell ref="A4:A6"/>
    <mergeCell ref="B4:B6"/>
    <mergeCell ref="C4:F4"/>
    <mergeCell ref="G4:G6"/>
    <mergeCell ref="C5:D5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Endersng</dc:creator>
  <cp:keywords/>
  <dc:description/>
  <cp:lastModifiedBy>Endersng</cp:lastModifiedBy>
  <dcterms:created xsi:type="dcterms:W3CDTF">2008-11-26T08:01:06Z</dcterms:created>
  <dcterms:modified xsi:type="dcterms:W3CDTF">2008-11-28T04:10:43Z</dcterms:modified>
  <cp:category/>
  <cp:version/>
  <cp:contentType/>
  <cp:contentStatus/>
</cp:coreProperties>
</file>