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4835" windowHeight="84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<sst xmlns="http://schemas.openxmlformats.org/spreadsheetml/2006/main" count="211" uniqueCount="202">
  <si>
    <t>MirBase #</t>
  </si>
  <si>
    <t>Tissue samples from 5 CRC patients</t>
  </si>
  <si>
    <t>Tumor expression level compared to normal (T/N)</t>
  </si>
  <si>
    <t>CRC tumors</t>
  </si>
  <si>
    <t>Adjacent normal tissues</t>
  </si>
  <si>
    <t>Average Ct values</t>
  </si>
  <si>
    <t>Normalized 
to U6</t>
  </si>
  <si>
    <t>miR-18a</t>
  </si>
  <si>
    <t>MIMAT0000072</t>
  </si>
  <si>
    <t xml:space="preserve">miR-224 </t>
  </si>
  <si>
    <t>MIMAT0000280</t>
  </si>
  <si>
    <t xml:space="preserve">miR-223 </t>
  </si>
  <si>
    <t>MIMAT0000279</t>
  </si>
  <si>
    <t>miR-135b</t>
  </si>
  <si>
    <t>MIMAT0000758</t>
  </si>
  <si>
    <t xml:space="preserve">miR-95 </t>
  </si>
  <si>
    <t>MIMAT0000094</t>
  </si>
  <si>
    <t xml:space="preserve">miR-106a </t>
  </si>
  <si>
    <t>MIMAT0000103</t>
  </si>
  <si>
    <t>MIMAT0000073, MIMAT0000074</t>
  </si>
  <si>
    <t xml:space="preserve">miR-17-3p </t>
  </si>
  <si>
    <t>MIMAT0000071</t>
  </si>
  <si>
    <t>miR-20a</t>
  </si>
  <si>
    <t>MIMAT0000462</t>
  </si>
  <si>
    <t>miR-92</t>
  </si>
  <si>
    <t>MIMAT0000092</t>
  </si>
  <si>
    <t xml:space="preserve">miR-221 </t>
  </si>
  <si>
    <t>MIMAT0000278</t>
  </si>
  <si>
    <t>miR-106b</t>
  </si>
  <si>
    <t>MIMAT0000680</t>
  </si>
  <si>
    <t>miR-222</t>
  </si>
  <si>
    <t>miR-7</t>
  </si>
  <si>
    <t>MIMAT0000252</t>
  </si>
  <si>
    <t xml:space="preserve">miR-17-5p </t>
  </si>
  <si>
    <t>MIMAT0000070</t>
  </si>
  <si>
    <t xml:space="preserve">miR-203 </t>
  </si>
  <si>
    <t>MIMAT0002811</t>
  </si>
  <si>
    <t>miR-183</t>
  </si>
  <si>
    <t>MIMAT0000261</t>
  </si>
  <si>
    <t>miR-15a</t>
  </si>
  <si>
    <t>MIMAT0000068</t>
  </si>
  <si>
    <t>miR-141</t>
  </si>
  <si>
    <t>MIMAT0000432</t>
  </si>
  <si>
    <t>miR-219</t>
  </si>
  <si>
    <t>MIMAT0000275</t>
  </si>
  <si>
    <t>miR-142-3p</t>
  </si>
  <si>
    <t>MIMAT0000434</t>
  </si>
  <si>
    <t>miR-93</t>
  </si>
  <si>
    <t>MIMAT0000093</t>
  </si>
  <si>
    <t>miR-25</t>
  </si>
  <si>
    <t>MIMAT0000081</t>
  </si>
  <si>
    <t>miR-101-1</t>
  </si>
  <si>
    <t>MIMAT0000099</t>
  </si>
  <si>
    <t xml:space="preserve">miR-134 </t>
  </si>
  <si>
    <t>MIMAT0000447</t>
  </si>
  <si>
    <t>miR-181b</t>
  </si>
  <si>
    <t>MIMAT0000257</t>
  </si>
  <si>
    <t xml:space="preserve">miR-206 </t>
  </si>
  <si>
    <t>MIMAT0000266</t>
  </si>
  <si>
    <t>miR-373</t>
  </si>
  <si>
    <t>MIMAT0000726</t>
  </si>
  <si>
    <t>miR-202</t>
  </si>
  <si>
    <t>MIMAT0000617</t>
  </si>
  <si>
    <t xml:space="preserve">miR-122a </t>
  </si>
  <si>
    <t>MIMAT0000421</t>
  </si>
  <si>
    <t>miR-296</t>
  </si>
  <si>
    <t>MIMAT0000690</t>
  </si>
  <si>
    <t>miR-488</t>
  </si>
  <si>
    <t>MIMAT0002804</t>
  </si>
  <si>
    <t>miR-181d</t>
  </si>
  <si>
    <t>MIMAT0002821</t>
  </si>
  <si>
    <t xml:space="preserve">miR-185 </t>
  </si>
  <si>
    <t>MIMAT0000455</t>
  </si>
  <si>
    <t xml:space="preserve">miR-107 </t>
  </si>
  <si>
    <t>MIMAT0000104</t>
  </si>
  <si>
    <t xml:space="preserve">miR-210 </t>
  </si>
  <si>
    <t>MIMAT0000076</t>
  </si>
  <si>
    <t xml:space="preserve">miR-15b </t>
  </si>
  <si>
    <t>MIMAT0000417</t>
  </si>
  <si>
    <t xml:space="preserve">miR-188 </t>
  </si>
  <si>
    <t>MIMAT0000457</t>
  </si>
  <si>
    <t xml:space="preserve">miR-21 </t>
  </si>
  <si>
    <t>MIMAT0000075</t>
  </si>
  <si>
    <t>miR-196a</t>
  </si>
  <si>
    <t>MIMAT0000461</t>
  </si>
  <si>
    <t xml:space="preserve">miR-128b </t>
  </si>
  <si>
    <t>MIMAT0000676</t>
  </si>
  <si>
    <t xml:space="preserve">miR-191 </t>
  </si>
  <si>
    <t>MIMAT0000458</t>
  </si>
  <si>
    <t xml:space="preserve">miR-126 </t>
  </si>
  <si>
    <t>MIMAT0000444</t>
  </si>
  <si>
    <t xml:space="preserve">miR-136 </t>
  </si>
  <si>
    <t>MIMAT0000448</t>
  </si>
  <si>
    <t xml:space="preserve">miR-155 </t>
  </si>
  <si>
    <t>MIMAT0000646</t>
  </si>
  <si>
    <t xml:space="preserve">miR-186 </t>
  </si>
  <si>
    <t>MIMAT0000456</t>
  </si>
  <si>
    <t>miR-103</t>
  </si>
  <si>
    <t>MIMAT0000101</t>
  </si>
  <si>
    <t xml:space="preserve">miR-198 </t>
  </si>
  <si>
    <t>MIMAT0000228</t>
  </si>
  <si>
    <t>miR-16</t>
  </si>
  <si>
    <t>MIMAT0000069</t>
  </si>
  <si>
    <t>miR-146a</t>
  </si>
  <si>
    <t>MIMAT0000449</t>
  </si>
  <si>
    <t>miR-151</t>
  </si>
  <si>
    <t>MIMAT0000757</t>
  </si>
  <si>
    <t>miR-132</t>
  </si>
  <si>
    <t>MIMAT0000426</t>
  </si>
  <si>
    <t xml:space="preserve">miR-24 </t>
  </si>
  <si>
    <t>MIMAT0000080</t>
  </si>
  <si>
    <t xml:space="preserve">miR-195 </t>
  </si>
  <si>
    <t>MIMAT0000460</t>
  </si>
  <si>
    <t>miR-181c</t>
  </si>
  <si>
    <t>MIMAT0000258</t>
  </si>
  <si>
    <t xml:space="preserve">miR-197 </t>
  </si>
  <si>
    <t>MIMAT0000226</t>
  </si>
  <si>
    <t xml:space="preserve">miR-140 </t>
  </si>
  <si>
    <t>MIMAT0000431</t>
  </si>
  <si>
    <t xml:space="preserve">miR-26b </t>
  </si>
  <si>
    <t>MIMAT0000083</t>
  </si>
  <si>
    <t xml:space="preserve">miR-214 </t>
  </si>
  <si>
    <t>MIMAT0000267</t>
  </si>
  <si>
    <t xml:space="preserve">miR-149 </t>
  </si>
  <si>
    <t>MIMAT0000450</t>
  </si>
  <si>
    <t>MIMAT0000231, MIMAT0000263</t>
  </si>
  <si>
    <t>miR-9-1</t>
  </si>
  <si>
    <t>MIMAT0000441</t>
  </si>
  <si>
    <t xml:space="preserve">miR-181a </t>
  </si>
  <si>
    <t>MIMAT0000256</t>
  </si>
  <si>
    <t xml:space="preserve">miR-205 </t>
  </si>
  <si>
    <t>MIMAT0000265</t>
  </si>
  <si>
    <t>miR-372</t>
  </si>
  <si>
    <t>MIMAT0000724</t>
  </si>
  <si>
    <t>miR-200b</t>
  </si>
  <si>
    <t>MIMAT0000682</t>
  </si>
  <si>
    <t>miR-30b</t>
  </si>
  <si>
    <t>MIMAT0000420</t>
  </si>
  <si>
    <t xml:space="preserve">miR-154 </t>
  </si>
  <si>
    <t>MIMAT0000452</t>
  </si>
  <si>
    <t xml:space="preserve">miR-22 </t>
  </si>
  <si>
    <t>MIMAT0000276</t>
  </si>
  <si>
    <t>miR-200c</t>
  </si>
  <si>
    <t>MIMAT0000318</t>
  </si>
  <si>
    <t xml:space="preserve">miR-194 </t>
  </si>
  <si>
    <t>MIMAT0000222</t>
  </si>
  <si>
    <t xml:space="preserve">miR-30c </t>
  </si>
  <si>
    <t>MIMAT0000244</t>
  </si>
  <si>
    <t xml:space="preserve">miR-150 </t>
  </si>
  <si>
    <t>MIMAT0000451</t>
  </si>
  <si>
    <t>miR-10b</t>
  </si>
  <si>
    <t>MIMAT0000254</t>
  </si>
  <si>
    <t>miR-23a</t>
  </si>
  <si>
    <t>MIMAT0000078</t>
  </si>
  <si>
    <t xml:space="preserve">miR-192 </t>
  </si>
  <si>
    <t>MIMAT0000440</t>
  </si>
  <si>
    <t>miR-30a-3p</t>
  </si>
  <si>
    <t>MIMAT0000088</t>
  </si>
  <si>
    <t>miR-125a</t>
  </si>
  <si>
    <t>MIMAT0000443</t>
  </si>
  <si>
    <t>miR-125b</t>
  </si>
  <si>
    <t>MIMAT0000423</t>
  </si>
  <si>
    <t>miR-26a</t>
  </si>
  <si>
    <t>MIMAT0000082</t>
  </si>
  <si>
    <t>miR-215</t>
  </si>
  <si>
    <t>MIMAT0000271</t>
  </si>
  <si>
    <t>MIMAT0000435</t>
  </si>
  <si>
    <t>miR-218</t>
  </si>
  <si>
    <t>MIMAT0000272</t>
  </si>
  <si>
    <t xml:space="preserve">miR-204 </t>
  </si>
  <si>
    <t>MIMAT0000264</t>
  </si>
  <si>
    <t>miR-133a</t>
  </si>
  <si>
    <t>MIMAT0000427</t>
  </si>
  <si>
    <t xml:space="preserve">miR-137 </t>
  </si>
  <si>
    <t>MIMAT0000429</t>
  </si>
  <si>
    <t>miR-145</t>
  </si>
  <si>
    <t>MIMAT0000437</t>
  </si>
  <si>
    <t>miR-30a-5p</t>
  </si>
  <si>
    <t>MIMAT0000087</t>
  </si>
  <si>
    <t>miR-1-1</t>
  </si>
  <si>
    <t>MIMAT0000416</t>
  </si>
  <si>
    <t>ND</t>
  </si>
  <si>
    <t>miR-153</t>
  </si>
  <si>
    <t>MIMAT0000439</t>
  </si>
  <si>
    <t xml:space="preserve">miR-190 </t>
  </si>
  <si>
    <t>U6 snRNA</t>
  </si>
  <si>
    <t>ND: Not detected</t>
  </si>
  <si>
    <t>miR-200a*</t>
  </si>
  <si>
    <t>MicroRNA</t>
  </si>
  <si>
    <t>miR-19a+b*</t>
  </si>
  <si>
    <t>MIMAT0000073, MIMAT0000074</t>
  </si>
  <si>
    <t>MIMAT0000084, MIMAT0000419</t>
  </si>
  <si>
    <t>MIMAT0000086, MIMAT0000100, 
MIMAT0000681</t>
  </si>
  <si>
    <t>MIMAT0000062, MIMAT0000064, 
MIMAT0000065, MIMAT0000067</t>
  </si>
  <si>
    <t>miR-27a+b*</t>
  </si>
  <si>
    <t>miR-199a+b*</t>
  </si>
  <si>
    <t>miR-29a+b+c*</t>
  </si>
  <si>
    <t>let-7-family*</t>
  </si>
  <si>
    <t>miR-143</t>
  </si>
  <si>
    <t>Supplementary table 1B</t>
  </si>
  <si>
    <t xml:space="preserve">The full list of miRNAs (95 miRNAs and U6 snRNA) analyzed in tissue samples of CRC patients compared to their adjacent normal using real-time PCR based miRNA profiling arrays. </t>
  </si>
  <si>
    <t>*Co-detection of miRNA family members in this miRNA profiling array</t>
  </si>
</sst>
</file>

<file path=xl/styles.xml><?xml version="1.0" encoding="utf-8"?>
<styleSheet xmlns="http://schemas.openxmlformats.org/spreadsheetml/2006/main">
  <numFmts count="15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.0000_ "/>
    <numFmt numFmtId="178" formatCode="0.000_ "/>
  </numFmts>
  <fonts count="9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top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176" fontId="4" fillId="0" borderId="1" xfId="0" applyNumberFormat="1" applyFont="1" applyBorder="1" applyAlignment="1">
      <alignment vertical="center"/>
    </xf>
    <xf numFmtId="177" fontId="4" fillId="0" borderId="1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6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right"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7" fillId="3" borderId="3" xfId="0" applyFont="1" applyFill="1" applyBorder="1" applyAlignment="1">
      <alignment vertical="top" wrapText="1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5"/>
  <sheetViews>
    <sheetView tabSelected="1" workbookViewId="0" topLeftCell="A1">
      <selection activeCell="B112" sqref="B112"/>
    </sheetView>
  </sheetViews>
  <sheetFormatPr defaultColWidth="9.00390625" defaultRowHeight="16.5"/>
  <cols>
    <col min="1" max="1" width="11.75390625" style="3" customWidth="1"/>
    <col min="2" max="2" width="25.375" style="3" customWidth="1"/>
    <col min="3" max="3" width="10.25390625" style="3" customWidth="1"/>
    <col min="4" max="4" width="10.375" style="3" customWidth="1"/>
    <col min="5" max="5" width="10.25390625" style="3" customWidth="1"/>
    <col min="6" max="6" width="10.375" style="3" customWidth="1"/>
    <col min="7" max="7" width="14.375" style="3" customWidth="1"/>
    <col min="8" max="16384" width="9.00390625" style="3" customWidth="1"/>
  </cols>
  <sheetData>
    <row r="1" ht="15.75">
      <c r="A1" s="21" t="s">
        <v>199</v>
      </c>
    </row>
    <row r="2" ht="12.75">
      <c r="A2" s="3" t="s">
        <v>200</v>
      </c>
    </row>
    <row r="4" spans="1:7" ht="12.75">
      <c r="A4" s="22" t="s">
        <v>188</v>
      </c>
      <c r="B4" s="23" t="s">
        <v>0</v>
      </c>
      <c r="C4" s="22" t="s">
        <v>1</v>
      </c>
      <c r="D4" s="22"/>
      <c r="E4" s="22"/>
      <c r="F4" s="22"/>
      <c r="G4" s="24" t="s">
        <v>2</v>
      </c>
    </row>
    <row r="5" spans="1:7" ht="16.5" customHeight="1">
      <c r="A5" s="22"/>
      <c r="B5" s="23"/>
      <c r="C5" s="22" t="s">
        <v>3</v>
      </c>
      <c r="D5" s="22"/>
      <c r="E5" s="22" t="s">
        <v>4</v>
      </c>
      <c r="F5" s="22"/>
      <c r="G5" s="24"/>
    </row>
    <row r="6" spans="1:7" ht="25.5">
      <c r="A6" s="22"/>
      <c r="B6" s="23"/>
      <c r="C6" s="4" t="s">
        <v>5</v>
      </c>
      <c r="D6" s="4" t="s">
        <v>6</v>
      </c>
      <c r="E6" s="4" t="s">
        <v>5</v>
      </c>
      <c r="F6" s="4" t="s">
        <v>6</v>
      </c>
      <c r="G6" s="24"/>
    </row>
    <row r="7" spans="1:7" ht="12.75">
      <c r="A7" s="5" t="s">
        <v>7</v>
      </c>
      <c r="B7" s="6" t="s">
        <v>8</v>
      </c>
      <c r="C7" s="7">
        <v>21.4145</v>
      </c>
      <c r="D7" s="8">
        <f>2^(21.85-C7)</f>
        <v>1.3523794508198526</v>
      </c>
      <c r="E7" s="7">
        <v>25.0569</v>
      </c>
      <c r="F7" s="8">
        <f>2^(23.42-E7)</f>
        <v>0.32154665800117027</v>
      </c>
      <c r="G7" s="9">
        <f>D7/F7</f>
        <v>4.205857586039444</v>
      </c>
    </row>
    <row r="8" spans="1:7" ht="12.75">
      <c r="A8" s="5" t="s">
        <v>9</v>
      </c>
      <c r="B8" s="6" t="s">
        <v>10</v>
      </c>
      <c r="C8" s="7">
        <v>21.2755</v>
      </c>
      <c r="D8" s="8">
        <f aca="true" t="shared" si="0" ref="D8:D71">2^(21.85-C8)</f>
        <v>1.489161269710618</v>
      </c>
      <c r="E8" s="7">
        <v>24.7264</v>
      </c>
      <c r="F8" s="8">
        <f aca="true" t="shared" si="1" ref="F8:F71">2^(23.42-E8)</f>
        <v>0.40432855495940734</v>
      </c>
      <c r="G8" s="9">
        <f aca="true" t="shared" si="2" ref="G8:G71">D8/F8</f>
        <v>3.683047490573904</v>
      </c>
    </row>
    <row r="9" spans="1:7" ht="12.75">
      <c r="A9" s="5" t="s">
        <v>11</v>
      </c>
      <c r="B9" s="6" t="s">
        <v>12</v>
      </c>
      <c r="C9" s="7">
        <v>15.8905</v>
      </c>
      <c r="D9" s="8">
        <f t="shared" si="0"/>
        <v>62.22834619537191</v>
      </c>
      <c r="E9" s="7">
        <v>19.2859</v>
      </c>
      <c r="F9" s="8">
        <f t="shared" si="1"/>
        <v>17.558528023508053</v>
      </c>
      <c r="G9" s="9">
        <f t="shared" si="2"/>
        <v>3.544052560217926</v>
      </c>
    </row>
    <row r="10" spans="1:7" ht="12.75">
      <c r="A10" s="5" t="s">
        <v>13</v>
      </c>
      <c r="B10" s="6" t="s">
        <v>14</v>
      </c>
      <c r="C10" s="7">
        <v>22.995</v>
      </c>
      <c r="D10" s="8">
        <f t="shared" si="0"/>
        <v>0.4521896887805442</v>
      </c>
      <c r="E10" s="7">
        <v>26.2043</v>
      </c>
      <c r="F10" s="8">
        <f t="shared" si="1"/>
        <v>0.14515840351067882</v>
      </c>
      <c r="G10" s="9">
        <f t="shared" si="2"/>
        <v>3.115146473399166</v>
      </c>
    </row>
    <row r="11" spans="1:7" ht="12.75">
      <c r="A11" s="5" t="s">
        <v>15</v>
      </c>
      <c r="B11" s="6" t="s">
        <v>16</v>
      </c>
      <c r="C11" s="7">
        <v>21.105</v>
      </c>
      <c r="D11" s="8">
        <f t="shared" si="0"/>
        <v>1.6759742693358983</v>
      </c>
      <c r="E11" s="7">
        <v>24.1954</v>
      </c>
      <c r="F11" s="8">
        <f t="shared" si="1"/>
        <v>0.5842266198093414</v>
      </c>
      <c r="G11" s="9">
        <f t="shared" si="2"/>
        <v>2.868705759903309</v>
      </c>
    </row>
    <row r="12" spans="1:7" ht="12.75">
      <c r="A12" s="5" t="s">
        <v>17</v>
      </c>
      <c r="B12" s="6" t="s">
        <v>18</v>
      </c>
      <c r="C12" s="7">
        <v>18.61</v>
      </c>
      <c r="D12" s="8">
        <f t="shared" si="0"/>
        <v>9.447941291436257</v>
      </c>
      <c r="E12" s="7">
        <v>21.6703</v>
      </c>
      <c r="F12" s="8">
        <f t="shared" si="1"/>
        <v>3.3628862957565873</v>
      </c>
      <c r="G12" s="9">
        <f t="shared" si="2"/>
        <v>2.809473904413008</v>
      </c>
    </row>
    <row r="13" spans="1:7" ht="12.75">
      <c r="A13" s="5" t="s">
        <v>189</v>
      </c>
      <c r="B13" s="6" t="s">
        <v>19</v>
      </c>
      <c r="C13" s="7">
        <v>16.8105</v>
      </c>
      <c r="D13" s="8">
        <f t="shared" si="0"/>
        <v>32.88824228140358</v>
      </c>
      <c r="E13" s="7">
        <v>19.8386</v>
      </c>
      <c r="F13" s="8">
        <f t="shared" si="1"/>
        <v>11.970404507698174</v>
      </c>
      <c r="G13" s="9">
        <f t="shared" si="2"/>
        <v>2.7474628998755333</v>
      </c>
    </row>
    <row r="14" spans="1:7" ht="12.75">
      <c r="A14" s="5" t="s">
        <v>20</v>
      </c>
      <c r="B14" s="6" t="s">
        <v>21</v>
      </c>
      <c r="C14" s="7">
        <v>19.36</v>
      </c>
      <c r="D14" s="8">
        <f t="shared" si="0"/>
        <v>5.617779502951996</v>
      </c>
      <c r="E14" s="7">
        <v>22.3747</v>
      </c>
      <c r="F14" s="8">
        <f t="shared" si="1"/>
        <v>2.0637954681887662</v>
      </c>
      <c r="G14" s="9">
        <f t="shared" si="2"/>
        <v>2.722062137234116</v>
      </c>
    </row>
    <row r="15" spans="1:7" ht="12.75">
      <c r="A15" s="5" t="s">
        <v>22</v>
      </c>
      <c r="B15" s="6" t="s">
        <v>23</v>
      </c>
      <c r="C15" s="7">
        <v>17.2265</v>
      </c>
      <c r="D15" s="8">
        <f t="shared" si="0"/>
        <v>24.64973104113195</v>
      </c>
      <c r="E15" s="7">
        <v>20.1603</v>
      </c>
      <c r="F15" s="8">
        <f t="shared" si="1"/>
        <v>9.57783777448577</v>
      </c>
      <c r="G15" s="9">
        <f t="shared" si="2"/>
        <v>2.573621690147637</v>
      </c>
    </row>
    <row r="16" spans="1:7" ht="12.75">
      <c r="A16" s="5" t="s">
        <v>24</v>
      </c>
      <c r="B16" s="6" t="s">
        <v>25</v>
      </c>
      <c r="C16" s="7">
        <v>17.1505</v>
      </c>
      <c r="D16" s="8">
        <f t="shared" si="0"/>
        <v>25.983070076880676</v>
      </c>
      <c r="E16" s="7">
        <v>19.9702</v>
      </c>
      <c r="F16" s="8">
        <f t="shared" si="1"/>
        <v>10.92680717191724</v>
      </c>
      <c r="G16" s="9">
        <f t="shared" si="2"/>
        <v>2.3779197040887867</v>
      </c>
    </row>
    <row r="17" spans="1:7" ht="12.75">
      <c r="A17" s="5" t="s">
        <v>26</v>
      </c>
      <c r="B17" s="6" t="s">
        <v>27</v>
      </c>
      <c r="C17" s="7">
        <v>18.9065</v>
      </c>
      <c r="D17" s="8">
        <f t="shared" si="0"/>
        <v>7.692753070213341</v>
      </c>
      <c r="E17" s="7">
        <v>21.6426</v>
      </c>
      <c r="F17" s="8">
        <f t="shared" si="1"/>
        <v>3.4280781524064494</v>
      </c>
      <c r="G17" s="9">
        <f t="shared" si="2"/>
        <v>2.2440425008435603</v>
      </c>
    </row>
    <row r="18" spans="1:7" ht="12.75">
      <c r="A18" s="5" t="s">
        <v>28</v>
      </c>
      <c r="B18" s="6" t="s">
        <v>29</v>
      </c>
      <c r="C18" s="7">
        <v>20.2805</v>
      </c>
      <c r="D18" s="8">
        <f t="shared" si="0"/>
        <v>2.9680183262210034</v>
      </c>
      <c r="E18" s="7">
        <v>23.0075</v>
      </c>
      <c r="F18" s="8">
        <f t="shared" si="1"/>
        <v>1.3309902472237445</v>
      </c>
      <c r="G18" s="9">
        <f t="shared" si="2"/>
        <v>2.229932437455395</v>
      </c>
    </row>
    <row r="19" spans="1:7" ht="12.75">
      <c r="A19" s="5" t="s">
        <v>30</v>
      </c>
      <c r="B19" s="6" t="s">
        <v>12</v>
      </c>
      <c r="C19" s="7">
        <v>18.685</v>
      </c>
      <c r="D19" s="8">
        <f t="shared" si="0"/>
        <v>8.969328624228089</v>
      </c>
      <c r="E19" s="7">
        <v>21.3784</v>
      </c>
      <c r="F19" s="8">
        <f t="shared" si="1"/>
        <v>4.117018695518202</v>
      </c>
      <c r="G19" s="9">
        <f t="shared" si="2"/>
        <v>2.1785979825625095</v>
      </c>
    </row>
    <row r="20" spans="1:7" ht="12.75">
      <c r="A20" s="5" t="s">
        <v>31</v>
      </c>
      <c r="B20" s="6" t="s">
        <v>32</v>
      </c>
      <c r="C20" s="7">
        <v>19.615</v>
      </c>
      <c r="D20" s="8">
        <f>2^(21.85-C20)</f>
        <v>4.707626948875079</v>
      </c>
      <c r="E20" s="7">
        <v>22.7975</v>
      </c>
      <c r="F20" s="8">
        <f>2^(23.42-E20)</f>
        <v>1.5395406918568835</v>
      </c>
      <c r="G20" s="9">
        <f>D20/F20</f>
        <v>3.057812615006023</v>
      </c>
    </row>
    <row r="21" spans="1:7" ht="12.75">
      <c r="A21" s="10" t="s">
        <v>33</v>
      </c>
      <c r="B21" s="6" t="s">
        <v>34</v>
      </c>
      <c r="C21" s="7">
        <v>23.3872</v>
      </c>
      <c r="D21" s="8">
        <f t="shared" si="0"/>
        <v>0.3445535196727769</v>
      </c>
      <c r="E21" s="7">
        <v>25.3205</v>
      </c>
      <c r="F21" s="8">
        <f t="shared" si="1"/>
        <v>0.26785051962977013</v>
      </c>
      <c r="G21" s="9">
        <f t="shared" si="2"/>
        <v>1.2863649476918233</v>
      </c>
    </row>
    <row r="22" spans="1:7" ht="12.75">
      <c r="A22" s="10" t="s">
        <v>35</v>
      </c>
      <c r="B22" s="6" t="s">
        <v>36</v>
      </c>
      <c r="C22" s="7">
        <v>20.3112</v>
      </c>
      <c r="D22" s="8">
        <f t="shared" si="0"/>
        <v>2.9055272796136857</v>
      </c>
      <c r="E22" s="7">
        <v>22.0533</v>
      </c>
      <c r="F22" s="8">
        <f t="shared" si="1"/>
        <v>2.578800199127079</v>
      </c>
      <c r="G22" s="9">
        <f t="shared" si="2"/>
        <v>1.12669732249796</v>
      </c>
    </row>
    <row r="23" spans="1:7" ht="12.75">
      <c r="A23" s="10" t="s">
        <v>37</v>
      </c>
      <c r="B23" s="6" t="s">
        <v>38</v>
      </c>
      <c r="C23" s="7">
        <v>23.8628</v>
      </c>
      <c r="D23" s="8">
        <f t="shared" si="0"/>
        <v>0.24779173966422716</v>
      </c>
      <c r="E23" s="7">
        <v>25.2618</v>
      </c>
      <c r="F23" s="8">
        <f t="shared" si="1"/>
        <v>0.2789735018399421</v>
      </c>
      <c r="G23" s="9">
        <f t="shared" si="2"/>
        <v>0.8882267958424055</v>
      </c>
    </row>
    <row r="24" spans="1:7" ht="12.75">
      <c r="A24" s="10" t="s">
        <v>39</v>
      </c>
      <c r="B24" s="6" t="s">
        <v>40</v>
      </c>
      <c r="C24" s="7">
        <v>20.7083</v>
      </c>
      <c r="D24" s="8">
        <f t="shared" si="0"/>
        <v>2.2064086226024306</v>
      </c>
      <c r="E24" s="7">
        <v>22.0993</v>
      </c>
      <c r="F24" s="8">
        <f t="shared" si="1"/>
        <v>2.497872779255739</v>
      </c>
      <c r="G24" s="9">
        <f t="shared" si="2"/>
        <v>0.8833150514814639</v>
      </c>
    </row>
    <row r="25" spans="1:7" ht="12.75">
      <c r="A25" s="10" t="s">
        <v>41</v>
      </c>
      <c r="B25" s="6" t="s">
        <v>42</v>
      </c>
      <c r="C25" s="7">
        <v>20.7954</v>
      </c>
      <c r="D25" s="8">
        <f t="shared" si="0"/>
        <v>2.0771422206408676</v>
      </c>
      <c r="E25" s="7">
        <v>22.1825</v>
      </c>
      <c r="F25" s="8">
        <f t="shared" si="1"/>
        <v>2.357895858465626</v>
      </c>
      <c r="G25" s="9">
        <f t="shared" si="2"/>
        <v>0.8809304334554217</v>
      </c>
    </row>
    <row r="26" spans="1:7" ht="12.75">
      <c r="A26" s="10" t="s">
        <v>43</v>
      </c>
      <c r="B26" s="6" t="s">
        <v>44</v>
      </c>
      <c r="C26" s="7">
        <v>25.6301</v>
      </c>
      <c r="D26" s="8">
        <f>2^(21.85-C26)</f>
        <v>0.07279080350538975</v>
      </c>
      <c r="E26" s="7">
        <v>26.9617</v>
      </c>
      <c r="F26" s="8">
        <f t="shared" si="1"/>
        <v>0.08587011892218266</v>
      </c>
      <c r="G26" s="9">
        <f t="shared" si="2"/>
        <v>0.8476849038878627</v>
      </c>
    </row>
    <row r="27" spans="1:7" ht="12.75">
      <c r="A27" s="5" t="s">
        <v>45</v>
      </c>
      <c r="B27" s="6" t="s">
        <v>46</v>
      </c>
      <c r="C27" s="7">
        <v>20.0891</v>
      </c>
      <c r="D27" s="8">
        <f t="shared" si="0"/>
        <v>3.3890948174910487</v>
      </c>
      <c r="E27" s="7">
        <v>21.2876</v>
      </c>
      <c r="F27" s="8">
        <f t="shared" si="1"/>
        <v>4.384462528420017</v>
      </c>
      <c r="G27" s="9">
        <f t="shared" si="2"/>
        <v>0.7729783971291782</v>
      </c>
    </row>
    <row r="28" spans="1:7" ht="12.75">
      <c r="A28" s="5" t="s">
        <v>47</v>
      </c>
      <c r="B28" s="6" t="s">
        <v>48</v>
      </c>
      <c r="C28" s="7">
        <v>20.2214</v>
      </c>
      <c r="D28" s="8">
        <f t="shared" si="0"/>
        <v>3.0921279110631206</v>
      </c>
      <c r="E28" s="7">
        <v>21.3461</v>
      </c>
      <c r="F28" s="8">
        <f t="shared" si="1"/>
        <v>4.2102327776254995</v>
      </c>
      <c r="G28" s="9">
        <f t="shared" si="2"/>
        <v>0.7344315800056616</v>
      </c>
    </row>
    <row r="29" spans="1:7" ht="12.75">
      <c r="A29" s="5" t="s">
        <v>49</v>
      </c>
      <c r="B29" s="6" t="s">
        <v>50</v>
      </c>
      <c r="C29" s="7">
        <v>19.3723</v>
      </c>
      <c r="D29" s="8">
        <f t="shared" si="0"/>
        <v>5.5700875350992325</v>
      </c>
      <c r="E29" s="7">
        <v>20.3449</v>
      </c>
      <c r="F29" s="8">
        <f t="shared" si="1"/>
        <v>8.427472415268536</v>
      </c>
      <c r="G29" s="9">
        <f t="shared" si="2"/>
        <v>0.6609440245698799</v>
      </c>
    </row>
    <row r="30" spans="1:7" ht="12.75">
      <c r="A30" s="5" t="s">
        <v>51</v>
      </c>
      <c r="B30" s="6" t="s">
        <v>52</v>
      </c>
      <c r="C30" s="7">
        <v>22.5702</v>
      </c>
      <c r="D30" s="8">
        <f t="shared" si="0"/>
        <v>0.6070132864548136</v>
      </c>
      <c r="E30" s="7">
        <v>23.5298</v>
      </c>
      <c r="F30" s="8">
        <f t="shared" si="1"/>
        <v>0.9267165231749509</v>
      </c>
      <c r="G30" s="9">
        <f t="shared" si="2"/>
        <v>0.6550150680114917</v>
      </c>
    </row>
    <row r="31" spans="1:7" ht="12.75">
      <c r="A31" s="5" t="s">
        <v>53</v>
      </c>
      <c r="B31" s="6" t="s">
        <v>54</v>
      </c>
      <c r="C31" s="7">
        <v>25.2962</v>
      </c>
      <c r="D31" s="8">
        <f t="shared" si="0"/>
        <v>0.09174669507788757</v>
      </c>
      <c r="E31" s="7">
        <v>26.2376</v>
      </c>
      <c r="F31" s="8">
        <f t="shared" si="1"/>
        <v>0.14184625829906644</v>
      </c>
      <c r="G31" s="9">
        <f t="shared" si="2"/>
        <v>0.646803773170035</v>
      </c>
    </row>
    <row r="32" spans="1:7" ht="12.75">
      <c r="A32" s="5" t="s">
        <v>55</v>
      </c>
      <c r="B32" s="6" t="s">
        <v>56</v>
      </c>
      <c r="C32" s="7">
        <v>21.5451</v>
      </c>
      <c r="D32" s="8">
        <f t="shared" si="0"/>
        <v>1.23533300740015</v>
      </c>
      <c r="E32" s="7">
        <v>22.4826</v>
      </c>
      <c r="F32" s="8">
        <f t="shared" si="1"/>
        <v>1.915073813995053</v>
      </c>
      <c r="G32" s="9">
        <f t="shared" si="2"/>
        <v>0.6450576465369293</v>
      </c>
    </row>
    <row r="33" spans="1:7" ht="12.75">
      <c r="A33" s="5" t="s">
        <v>57</v>
      </c>
      <c r="B33" s="6" t="s">
        <v>58</v>
      </c>
      <c r="C33" s="7">
        <v>25.25</v>
      </c>
      <c r="D33" s="8">
        <f t="shared" si="0"/>
        <v>0.09473228540689999</v>
      </c>
      <c r="E33" s="7">
        <v>26.1837</v>
      </c>
      <c r="F33" s="8">
        <f t="shared" si="1"/>
        <v>0.1472459644536118</v>
      </c>
      <c r="G33" s="9">
        <f t="shared" si="2"/>
        <v>0.6433608266170469</v>
      </c>
    </row>
    <row r="34" spans="1:7" ht="12.75">
      <c r="A34" s="5" t="s">
        <v>59</v>
      </c>
      <c r="B34" s="6" t="s">
        <v>60</v>
      </c>
      <c r="C34" s="7">
        <v>25.8238</v>
      </c>
      <c r="D34" s="8">
        <f t="shared" si="0"/>
        <v>0.0636453974993112</v>
      </c>
      <c r="E34" s="7">
        <v>26.7342</v>
      </c>
      <c r="F34" s="8">
        <f t="shared" si="1"/>
        <v>0.10053710799903746</v>
      </c>
      <c r="G34" s="9">
        <f t="shared" si="2"/>
        <v>0.6330537924357297</v>
      </c>
    </row>
    <row r="35" spans="1:7" ht="12.75">
      <c r="A35" s="5" t="s">
        <v>61</v>
      </c>
      <c r="B35" s="6" t="s">
        <v>62</v>
      </c>
      <c r="C35" s="7">
        <v>20.5222</v>
      </c>
      <c r="D35" s="8">
        <f t="shared" si="0"/>
        <v>2.5101959713915027</v>
      </c>
      <c r="E35" s="7">
        <v>21.4318</v>
      </c>
      <c r="F35" s="8">
        <f t="shared" si="1"/>
        <v>3.967416885597465</v>
      </c>
      <c r="G35" s="9">
        <f t="shared" si="2"/>
        <v>0.6327028501854765</v>
      </c>
    </row>
    <row r="36" spans="1:7" ht="12.75">
      <c r="A36" s="5" t="s">
        <v>63</v>
      </c>
      <c r="B36" s="6" t="s">
        <v>64</v>
      </c>
      <c r="C36" s="7">
        <v>26.2751</v>
      </c>
      <c r="D36" s="8">
        <f t="shared" si="0"/>
        <v>0.046549194066496005</v>
      </c>
      <c r="E36" s="7">
        <v>27.169</v>
      </c>
      <c r="F36" s="8">
        <f t="shared" si="1"/>
        <v>0.07437698101916729</v>
      </c>
      <c r="G36" s="9">
        <f t="shared" si="2"/>
        <v>0.6258548468712392</v>
      </c>
    </row>
    <row r="37" spans="1:7" ht="12.75">
      <c r="A37" s="5" t="s">
        <v>65</v>
      </c>
      <c r="B37" s="6" t="s">
        <v>66</v>
      </c>
      <c r="C37" s="7">
        <v>25.105</v>
      </c>
      <c r="D37" s="8">
        <f t="shared" si="0"/>
        <v>0.10474839183349366</v>
      </c>
      <c r="E37" s="7">
        <v>25.9989</v>
      </c>
      <c r="F37" s="8">
        <f t="shared" si="1"/>
        <v>0.1673685078211824</v>
      </c>
      <c r="G37" s="9">
        <f t="shared" si="2"/>
        <v>0.6258548468712377</v>
      </c>
    </row>
    <row r="38" spans="1:7" ht="12.75">
      <c r="A38" s="5" t="s">
        <v>67</v>
      </c>
      <c r="B38" s="6" t="s">
        <v>68</v>
      </c>
      <c r="C38" s="7">
        <v>27.4527</v>
      </c>
      <c r="D38" s="8">
        <f t="shared" si="0"/>
        <v>0.020578761945532358</v>
      </c>
      <c r="E38" s="7">
        <v>28.1387</v>
      </c>
      <c r="F38" s="8">
        <f t="shared" si="1"/>
        <v>0.037977796186699324</v>
      </c>
      <c r="G38" s="9">
        <f t="shared" si="2"/>
        <v>0.5418629834223899</v>
      </c>
    </row>
    <row r="39" spans="1:7" ht="12.75">
      <c r="A39" s="5" t="s">
        <v>69</v>
      </c>
      <c r="B39" s="6" t="s">
        <v>70</v>
      </c>
      <c r="C39" s="7">
        <v>24.6034</v>
      </c>
      <c r="D39" s="8">
        <f t="shared" si="0"/>
        <v>0.14830097624498428</v>
      </c>
      <c r="E39" s="7">
        <v>25.2729</v>
      </c>
      <c r="F39" s="8">
        <f t="shared" si="1"/>
        <v>0.2768353342191945</v>
      </c>
      <c r="G39" s="9">
        <f t="shared" si="2"/>
        <v>0.5357010392595389</v>
      </c>
    </row>
    <row r="40" spans="1:7" ht="12.75">
      <c r="A40" s="5" t="s">
        <v>71</v>
      </c>
      <c r="B40" s="6" t="s">
        <v>72</v>
      </c>
      <c r="C40" s="7">
        <v>23.0966</v>
      </c>
      <c r="D40" s="8">
        <f t="shared" si="0"/>
        <v>0.4214402466019774</v>
      </c>
      <c r="E40" s="7">
        <v>23.7545</v>
      </c>
      <c r="F40" s="8">
        <f t="shared" si="1"/>
        <v>0.793058942272269</v>
      </c>
      <c r="G40" s="9">
        <f t="shared" si="2"/>
        <v>0.5314110012989307</v>
      </c>
    </row>
    <row r="41" spans="1:7" ht="12.75">
      <c r="A41" s="5" t="s">
        <v>73</v>
      </c>
      <c r="B41" s="6" t="s">
        <v>74</v>
      </c>
      <c r="C41" s="7">
        <v>20.75</v>
      </c>
      <c r="D41" s="8">
        <f t="shared" si="0"/>
        <v>2.1435469250725885</v>
      </c>
      <c r="E41" s="7">
        <v>21.3974</v>
      </c>
      <c r="F41" s="8">
        <f t="shared" si="1"/>
        <v>4.063153870328253</v>
      </c>
      <c r="G41" s="9">
        <f t="shared" si="2"/>
        <v>0.5275574082306207</v>
      </c>
    </row>
    <row r="42" spans="1:7" ht="12.75">
      <c r="A42" s="5" t="s">
        <v>75</v>
      </c>
      <c r="B42" s="6" t="s">
        <v>76</v>
      </c>
      <c r="C42" s="7">
        <v>21.3148</v>
      </c>
      <c r="D42" s="8">
        <f t="shared" si="0"/>
        <v>1.4491430345123393</v>
      </c>
      <c r="E42" s="7">
        <v>21.9498</v>
      </c>
      <c r="F42" s="8">
        <f t="shared" si="1"/>
        <v>2.770602996731319</v>
      </c>
      <c r="G42" s="9">
        <f t="shared" si="2"/>
        <v>0.5230424698962638</v>
      </c>
    </row>
    <row r="43" spans="1:7" ht="12.75">
      <c r="A43" s="5" t="s">
        <v>77</v>
      </c>
      <c r="B43" s="6" t="s">
        <v>78</v>
      </c>
      <c r="C43" s="7">
        <v>19.4327</v>
      </c>
      <c r="D43" s="8">
        <f t="shared" si="0"/>
        <v>5.341703873795796</v>
      </c>
      <c r="E43" s="7">
        <v>20.0164</v>
      </c>
      <c r="F43" s="8">
        <f t="shared" si="1"/>
        <v>10.582437037919755</v>
      </c>
      <c r="G43" s="9">
        <f t="shared" si="2"/>
        <v>0.5047706737734432</v>
      </c>
    </row>
    <row r="44" spans="1:7" ht="12.75">
      <c r="A44" s="5" t="s">
        <v>79</v>
      </c>
      <c r="B44" s="6" t="s">
        <v>80</v>
      </c>
      <c r="C44" s="7">
        <v>24.6106</v>
      </c>
      <c r="D44" s="8">
        <f t="shared" si="0"/>
        <v>0.14756270031366508</v>
      </c>
      <c r="E44" s="7">
        <v>25.1618</v>
      </c>
      <c r="F44" s="8">
        <f t="shared" si="1"/>
        <v>0.29899639602287004</v>
      </c>
      <c r="G44" s="9">
        <f t="shared" si="2"/>
        <v>0.4935266855269323</v>
      </c>
    </row>
    <row r="45" spans="1:7" ht="12.75">
      <c r="A45" s="5" t="s">
        <v>187</v>
      </c>
      <c r="B45" s="6" t="s">
        <v>190</v>
      </c>
      <c r="C45" s="7">
        <v>20.2828</v>
      </c>
      <c r="D45" s="8">
        <f t="shared" si="0"/>
        <v>2.96329036684011</v>
      </c>
      <c r="E45" s="7">
        <v>20.8164</v>
      </c>
      <c r="F45" s="8">
        <f t="shared" si="1"/>
        <v>6.078014008659057</v>
      </c>
      <c r="G45" s="9">
        <f t="shared" si="2"/>
        <v>0.487542536528947</v>
      </c>
    </row>
    <row r="46" spans="1:7" ht="12.75">
      <c r="A46" s="5" t="s">
        <v>81</v>
      </c>
      <c r="B46" s="6" t="s">
        <v>82</v>
      </c>
      <c r="C46" s="7">
        <v>15.1646</v>
      </c>
      <c r="D46" s="8">
        <f t="shared" si="0"/>
        <v>102.92145874715489</v>
      </c>
      <c r="E46" s="7">
        <v>15.6905</v>
      </c>
      <c r="F46" s="8">
        <f t="shared" si="1"/>
        <v>212.23223689275935</v>
      </c>
      <c r="G46" s="9">
        <f t="shared" si="2"/>
        <v>0.48494734001772294</v>
      </c>
    </row>
    <row r="47" spans="1:7" ht="12.75">
      <c r="A47" s="5" t="s">
        <v>83</v>
      </c>
      <c r="B47" s="6" t="s">
        <v>84</v>
      </c>
      <c r="C47" s="7">
        <v>21.5327</v>
      </c>
      <c r="D47" s="8">
        <f t="shared" si="0"/>
        <v>1.2459964863178628</v>
      </c>
      <c r="E47" s="7">
        <v>22.0555</v>
      </c>
      <c r="F47" s="8">
        <f t="shared" si="1"/>
        <v>2.5748707221730505</v>
      </c>
      <c r="G47" s="9">
        <f t="shared" si="2"/>
        <v>0.4839064251219221</v>
      </c>
    </row>
    <row r="48" spans="1:7" ht="12.75">
      <c r="A48" s="5" t="s">
        <v>85</v>
      </c>
      <c r="B48" s="6" t="s">
        <v>86</v>
      </c>
      <c r="C48" s="7">
        <v>26.8647</v>
      </c>
      <c r="D48" s="8">
        <f t="shared" si="0"/>
        <v>0.030933202222805788</v>
      </c>
      <c r="E48" s="7">
        <v>27.3803</v>
      </c>
      <c r="F48" s="8">
        <f t="shared" si="1"/>
        <v>0.06424375366391707</v>
      </c>
      <c r="G48" s="9">
        <f t="shared" si="2"/>
        <v>0.4814974290672499</v>
      </c>
    </row>
    <row r="49" spans="1:7" ht="12.75">
      <c r="A49" s="5" t="s">
        <v>87</v>
      </c>
      <c r="B49" s="6" t="s">
        <v>88</v>
      </c>
      <c r="C49" s="7">
        <v>18.6352</v>
      </c>
      <c r="D49" s="8">
        <f t="shared" si="0"/>
        <v>9.28434414245868</v>
      </c>
      <c r="E49" s="7">
        <v>19.1177</v>
      </c>
      <c r="F49" s="8">
        <f t="shared" si="1"/>
        <v>19.729739464870907</v>
      </c>
      <c r="G49" s="9">
        <f t="shared" si="2"/>
        <v>0.47057611475253347</v>
      </c>
    </row>
    <row r="50" spans="1:7" ht="12.75">
      <c r="A50" s="5" t="s">
        <v>89</v>
      </c>
      <c r="B50" s="6" t="s">
        <v>90</v>
      </c>
      <c r="C50" s="7">
        <v>18.5864</v>
      </c>
      <c r="D50" s="8">
        <f t="shared" si="0"/>
        <v>9.60376432184997</v>
      </c>
      <c r="E50" s="7">
        <v>19.0611</v>
      </c>
      <c r="F50" s="8">
        <f t="shared" si="1"/>
        <v>20.519163314882473</v>
      </c>
      <c r="G50" s="9">
        <f t="shared" si="2"/>
        <v>0.4680387876675457</v>
      </c>
    </row>
    <row r="51" spans="1:7" ht="12.75">
      <c r="A51" s="5" t="s">
        <v>91</v>
      </c>
      <c r="B51" s="6" t="s">
        <v>92</v>
      </c>
      <c r="C51" s="7">
        <v>27.1008</v>
      </c>
      <c r="D51" s="8">
        <f t="shared" si="0"/>
        <v>0.026263445391559715</v>
      </c>
      <c r="E51" s="7">
        <v>27.5584</v>
      </c>
      <c r="F51" s="8">
        <f t="shared" si="1"/>
        <v>0.056782886536227525</v>
      </c>
      <c r="G51" s="9">
        <f t="shared" si="2"/>
        <v>0.46252395736880364</v>
      </c>
    </row>
    <row r="52" spans="1:7" ht="12.75">
      <c r="A52" s="5" t="s">
        <v>93</v>
      </c>
      <c r="B52" s="6" t="s">
        <v>94</v>
      </c>
      <c r="C52" s="7">
        <v>22.3129</v>
      </c>
      <c r="D52" s="8">
        <f t="shared" si="0"/>
        <v>0.725526391831516</v>
      </c>
      <c r="E52" s="7">
        <v>22.716</v>
      </c>
      <c r="F52" s="8">
        <f t="shared" si="1"/>
        <v>1.6290151261404313</v>
      </c>
      <c r="G52" s="9">
        <f t="shared" si="2"/>
        <v>0.445377320436846</v>
      </c>
    </row>
    <row r="53" spans="1:7" ht="12.75">
      <c r="A53" s="5" t="s">
        <v>95</v>
      </c>
      <c r="B53" s="6" t="s">
        <v>96</v>
      </c>
      <c r="C53" s="7">
        <v>23.2024</v>
      </c>
      <c r="D53" s="8">
        <f t="shared" si="0"/>
        <v>0.3916399927574003</v>
      </c>
      <c r="E53" s="7">
        <v>23.5969</v>
      </c>
      <c r="F53" s="8">
        <f t="shared" si="1"/>
        <v>0.8846017491273745</v>
      </c>
      <c r="G53" s="9">
        <f t="shared" si="2"/>
        <v>0.4427302943315882</v>
      </c>
    </row>
    <row r="54" spans="1:7" ht="12.75">
      <c r="A54" s="5" t="s">
        <v>97</v>
      </c>
      <c r="B54" s="6" t="s">
        <v>98</v>
      </c>
      <c r="C54" s="7">
        <v>20.0863</v>
      </c>
      <c r="D54" s="8">
        <f t="shared" si="0"/>
        <v>3.395678800810324</v>
      </c>
      <c r="E54" s="7">
        <v>20.4792</v>
      </c>
      <c r="F54" s="8">
        <f t="shared" si="1"/>
        <v>7.678369566482694</v>
      </c>
      <c r="G54" s="9">
        <f t="shared" si="2"/>
        <v>0.442239562892753</v>
      </c>
    </row>
    <row r="55" spans="1:7" ht="12.75">
      <c r="A55" s="5" t="s">
        <v>99</v>
      </c>
      <c r="B55" s="6" t="s">
        <v>100</v>
      </c>
      <c r="C55" s="7">
        <v>26.106</v>
      </c>
      <c r="D55" s="8">
        <f t="shared" si="0"/>
        <v>0.05233790546927667</v>
      </c>
      <c r="E55" s="7">
        <v>26.4718</v>
      </c>
      <c r="F55" s="8">
        <f t="shared" si="1"/>
        <v>0.12059148944448153</v>
      </c>
      <c r="G55" s="9">
        <f t="shared" si="2"/>
        <v>0.4340099430762254</v>
      </c>
    </row>
    <row r="56" spans="1:7" ht="12.75">
      <c r="A56" s="5" t="s">
        <v>101</v>
      </c>
      <c r="B56" s="6" t="s">
        <v>102</v>
      </c>
      <c r="C56" s="7">
        <v>16.9598</v>
      </c>
      <c r="D56" s="8">
        <f t="shared" si="0"/>
        <v>29.65492874159843</v>
      </c>
      <c r="E56" s="7">
        <v>17.2009</v>
      </c>
      <c r="F56" s="8">
        <f t="shared" si="1"/>
        <v>74.49646172402124</v>
      </c>
      <c r="G56" s="9">
        <f t="shared" si="2"/>
        <v>0.39807164065667633</v>
      </c>
    </row>
    <row r="57" spans="1:7" ht="12.75">
      <c r="A57" s="5" t="s">
        <v>103</v>
      </c>
      <c r="B57" s="6" t="s">
        <v>104</v>
      </c>
      <c r="C57" s="7">
        <v>22.0231</v>
      </c>
      <c r="D57" s="8">
        <f t="shared" si="0"/>
        <v>0.8869348253840939</v>
      </c>
      <c r="E57" s="7">
        <v>22.2353</v>
      </c>
      <c r="F57" s="8">
        <f t="shared" si="1"/>
        <v>2.2731612067375813</v>
      </c>
      <c r="G57" s="9">
        <f t="shared" si="2"/>
        <v>0.39017682633121037</v>
      </c>
    </row>
    <row r="58" spans="1:7" ht="12.75">
      <c r="A58" s="5" t="s">
        <v>105</v>
      </c>
      <c r="B58" s="6" t="s">
        <v>106</v>
      </c>
      <c r="C58" s="7">
        <v>22.502</v>
      </c>
      <c r="D58" s="8">
        <f t="shared" si="0"/>
        <v>0.6363974676379726</v>
      </c>
      <c r="E58" s="7">
        <v>22.6809</v>
      </c>
      <c r="F58" s="8">
        <f t="shared" si="1"/>
        <v>1.6691342538714131</v>
      </c>
      <c r="G58" s="9">
        <f t="shared" si="2"/>
        <v>0.3812739844993915</v>
      </c>
    </row>
    <row r="59" spans="1:7" ht="12.75">
      <c r="A59" s="5" t="s">
        <v>107</v>
      </c>
      <c r="B59" s="6" t="s">
        <v>108</v>
      </c>
      <c r="C59" s="7">
        <v>22.9608</v>
      </c>
      <c r="D59" s="8">
        <f t="shared" si="0"/>
        <v>0.46303719740009047</v>
      </c>
      <c r="E59" s="7">
        <v>23.1376</v>
      </c>
      <c r="F59" s="8">
        <f t="shared" si="1"/>
        <v>1.216216443240064</v>
      </c>
      <c r="G59" s="9">
        <f t="shared" si="2"/>
        <v>0.38071940235122564</v>
      </c>
    </row>
    <row r="60" spans="1:7" ht="12.75">
      <c r="A60" s="5" t="s">
        <v>109</v>
      </c>
      <c r="B60" s="6" t="s">
        <v>110</v>
      </c>
      <c r="C60" s="7">
        <v>18.7558</v>
      </c>
      <c r="D60" s="8">
        <f t="shared" si="0"/>
        <v>8.53978648804951</v>
      </c>
      <c r="E60" s="7">
        <v>18.9224</v>
      </c>
      <c r="F60" s="8">
        <f t="shared" si="1"/>
        <v>22.589806377568614</v>
      </c>
      <c r="G60" s="9">
        <f t="shared" si="2"/>
        <v>0.3780371706297318</v>
      </c>
    </row>
    <row r="61" spans="1:7" ht="12.75">
      <c r="A61" s="5" t="s">
        <v>111</v>
      </c>
      <c r="B61" s="6" t="s">
        <v>112</v>
      </c>
      <c r="C61" s="7">
        <v>18.085</v>
      </c>
      <c r="D61" s="8">
        <f t="shared" si="0"/>
        <v>13.594959986218408</v>
      </c>
      <c r="E61" s="7">
        <v>18.235</v>
      </c>
      <c r="F61" s="8">
        <f t="shared" si="1"/>
        <v>36.3781431435525</v>
      </c>
      <c r="G61" s="9">
        <f t="shared" si="2"/>
        <v>0.3737123121587342</v>
      </c>
    </row>
    <row r="62" spans="1:7" ht="12.75">
      <c r="A62" s="5" t="s">
        <v>113</v>
      </c>
      <c r="B62" s="6" t="s">
        <v>114</v>
      </c>
      <c r="C62" s="7">
        <v>20.8511</v>
      </c>
      <c r="D62" s="8">
        <f t="shared" si="0"/>
        <v>1.9984756574031948</v>
      </c>
      <c r="E62" s="7">
        <v>21.0005</v>
      </c>
      <c r="F62" s="8">
        <f t="shared" si="1"/>
        <v>5.349855779088208</v>
      </c>
      <c r="G62" s="9">
        <f t="shared" si="2"/>
        <v>0.3735569218921638</v>
      </c>
    </row>
    <row r="63" spans="1:7" ht="12.75">
      <c r="A63" s="5" t="s">
        <v>194</v>
      </c>
      <c r="B63" s="6" t="s">
        <v>191</v>
      </c>
      <c r="C63" s="7">
        <v>19.2298</v>
      </c>
      <c r="D63" s="8">
        <f t="shared" si="0"/>
        <v>6.148353008785511</v>
      </c>
      <c r="E63" s="7">
        <v>19.361</v>
      </c>
      <c r="F63" s="8">
        <f t="shared" si="1"/>
        <v>16.667894864131554</v>
      </c>
      <c r="G63" s="9">
        <f t="shared" si="2"/>
        <v>0.3688739975206136</v>
      </c>
    </row>
    <row r="64" spans="1:7" ht="12.75">
      <c r="A64" s="5" t="s">
        <v>115</v>
      </c>
      <c r="B64" s="6" t="s">
        <v>116</v>
      </c>
      <c r="C64" s="7">
        <v>22.8623</v>
      </c>
      <c r="D64" s="8">
        <f t="shared" si="0"/>
        <v>0.4957552652406789</v>
      </c>
      <c r="E64" s="7">
        <v>22.9714</v>
      </c>
      <c r="F64" s="8">
        <f t="shared" si="1"/>
        <v>1.3647152860046903</v>
      </c>
      <c r="G64" s="9">
        <f t="shared" si="2"/>
        <v>0.363266441231153</v>
      </c>
    </row>
    <row r="65" spans="1:7" ht="12.75">
      <c r="A65" s="5" t="s">
        <v>117</v>
      </c>
      <c r="B65" s="6" t="s">
        <v>118</v>
      </c>
      <c r="C65" s="7">
        <v>25.1848</v>
      </c>
      <c r="D65" s="8">
        <f t="shared" si="0"/>
        <v>0.09911175593079566</v>
      </c>
      <c r="E65" s="7">
        <v>25.2142</v>
      </c>
      <c r="F65" s="8">
        <f t="shared" si="1"/>
        <v>0.28833142727110755</v>
      </c>
      <c r="G65" s="9">
        <f t="shared" si="2"/>
        <v>0.34374246633061084</v>
      </c>
    </row>
    <row r="66" spans="1:7" ht="12.75">
      <c r="A66" s="5" t="s">
        <v>119</v>
      </c>
      <c r="B66" s="6" t="s">
        <v>120</v>
      </c>
      <c r="C66" s="7">
        <v>21.3843</v>
      </c>
      <c r="D66" s="8">
        <f t="shared" si="0"/>
        <v>1.3809872500586817</v>
      </c>
      <c r="E66" s="7">
        <v>21.3582</v>
      </c>
      <c r="F66" s="8">
        <f t="shared" si="1"/>
        <v>4.175068882121681</v>
      </c>
      <c r="G66" s="9">
        <f t="shared" si="2"/>
        <v>0.33076993195783955</v>
      </c>
    </row>
    <row r="67" spans="1:7" ht="12.75">
      <c r="A67" s="5" t="s">
        <v>121</v>
      </c>
      <c r="B67" s="6" t="s">
        <v>122</v>
      </c>
      <c r="C67" s="7">
        <v>21.7849</v>
      </c>
      <c r="D67" s="8">
        <f t="shared" si="0"/>
        <v>1.0461574513882257</v>
      </c>
      <c r="E67" s="7">
        <v>21.7476</v>
      </c>
      <c r="F67" s="8">
        <f t="shared" si="1"/>
        <v>3.187444009771719</v>
      </c>
      <c r="G67" s="9">
        <f t="shared" si="2"/>
        <v>0.3282120244876553</v>
      </c>
    </row>
    <row r="68" spans="1:7" ht="12.75">
      <c r="A68" s="5" t="s">
        <v>123</v>
      </c>
      <c r="B68" s="6" t="s">
        <v>124</v>
      </c>
      <c r="C68" s="7">
        <v>24.139</v>
      </c>
      <c r="D68" s="8">
        <f t="shared" si="0"/>
        <v>0.2046172953977013</v>
      </c>
      <c r="E68" s="7">
        <v>24.1013</v>
      </c>
      <c r="F68" s="8">
        <f t="shared" si="1"/>
        <v>0.6236030978548303</v>
      </c>
      <c r="G68" s="9">
        <f t="shared" si="2"/>
        <v>0.32812103740596643</v>
      </c>
    </row>
    <row r="69" spans="1:7" ht="12.75">
      <c r="A69" s="5" t="s">
        <v>195</v>
      </c>
      <c r="B69" s="6" t="s">
        <v>125</v>
      </c>
      <c r="C69" s="7">
        <v>21.7445</v>
      </c>
      <c r="D69" s="8">
        <f t="shared" si="0"/>
        <v>1.0758671930076347</v>
      </c>
      <c r="E69" s="7">
        <v>21.6859</v>
      </c>
      <c r="F69" s="8">
        <f t="shared" si="1"/>
        <v>3.326718976096032</v>
      </c>
      <c r="G69" s="9">
        <f t="shared" si="2"/>
        <v>0.32340188658501756</v>
      </c>
    </row>
    <row r="70" spans="1:7" ht="12.75">
      <c r="A70" s="5" t="s">
        <v>126</v>
      </c>
      <c r="B70" s="6" t="s">
        <v>127</v>
      </c>
      <c r="C70" s="7">
        <v>25.0674</v>
      </c>
      <c r="D70" s="8">
        <f t="shared" si="0"/>
        <v>0.10751426540962851</v>
      </c>
      <c r="E70" s="7">
        <v>24.9956</v>
      </c>
      <c r="F70" s="8">
        <f t="shared" si="1"/>
        <v>0.3355035646662281</v>
      </c>
      <c r="G70" s="9">
        <f t="shared" si="2"/>
        <v>0.3204564026513037</v>
      </c>
    </row>
    <row r="71" spans="1:7" ht="12.75">
      <c r="A71" s="5" t="s">
        <v>128</v>
      </c>
      <c r="B71" s="6" t="s">
        <v>129</v>
      </c>
      <c r="C71" s="7">
        <v>21.4805</v>
      </c>
      <c r="D71" s="8">
        <f t="shared" si="0"/>
        <v>1.2919050128824576</v>
      </c>
      <c r="E71" s="7">
        <v>21.3797</v>
      </c>
      <c r="F71" s="8">
        <f t="shared" si="1"/>
        <v>4.113310556583594</v>
      </c>
      <c r="G71" s="9">
        <f t="shared" si="2"/>
        <v>0.3140791328811019</v>
      </c>
    </row>
    <row r="72" spans="1:7" ht="12.75">
      <c r="A72" s="5" t="s">
        <v>130</v>
      </c>
      <c r="B72" s="6" t="s">
        <v>131</v>
      </c>
      <c r="C72" s="7">
        <v>25.0956</v>
      </c>
      <c r="D72" s="8">
        <f aca="true" t="shared" si="3" ref="D72:D98">2^(21.85-C72)</f>
        <v>0.10543311699629933</v>
      </c>
      <c r="E72" s="7">
        <v>24.9454</v>
      </c>
      <c r="F72" s="8">
        <f aca="true" t="shared" si="4" ref="F72:F98">2^(23.42-E72)</f>
        <v>0.3473832265256293</v>
      </c>
      <c r="G72" s="9">
        <f aca="true" t="shared" si="5" ref="G72:G98">D72/F72</f>
        <v>0.303506643227406</v>
      </c>
    </row>
    <row r="73" spans="1:7" ht="25.5">
      <c r="A73" s="5" t="s">
        <v>196</v>
      </c>
      <c r="B73" s="6" t="s">
        <v>192</v>
      </c>
      <c r="C73" s="7">
        <v>18.8055</v>
      </c>
      <c r="D73" s="8">
        <f t="shared" si="3"/>
        <v>8.250605496881066</v>
      </c>
      <c r="E73" s="7">
        <v>18.6321</v>
      </c>
      <c r="F73" s="8">
        <f t="shared" si="4"/>
        <v>27.624950992327847</v>
      </c>
      <c r="G73" s="9">
        <f t="shared" si="5"/>
        <v>0.29866498221743343</v>
      </c>
    </row>
    <row r="74" spans="1:7" ht="25.5">
      <c r="A74" s="5" t="s">
        <v>197</v>
      </c>
      <c r="B74" s="6" t="s">
        <v>193</v>
      </c>
      <c r="C74" s="7">
        <v>21.7503</v>
      </c>
      <c r="D74" s="8">
        <f t="shared" si="3"/>
        <v>1.0715506166807174</v>
      </c>
      <c r="E74" s="7">
        <v>21.5627</v>
      </c>
      <c r="F74" s="8">
        <f t="shared" si="4"/>
        <v>3.623289295567687</v>
      </c>
      <c r="G74" s="9">
        <f t="shared" si="5"/>
        <v>0.2957397351604048</v>
      </c>
    </row>
    <row r="75" spans="1:7" ht="12.75">
      <c r="A75" s="5" t="s">
        <v>132</v>
      </c>
      <c r="B75" s="6" t="s">
        <v>133</v>
      </c>
      <c r="C75" s="7">
        <v>22.6135</v>
      </c>
      <c r="D75" s="8">
        <f t="shared" si="3"/>
        <v>0.5890655139743791</v>
      </c>
      <c r="E75" s="7">
        <v>22.3758</v>
      </c>
      <c r="F75" s="8">
        <f t="shared" si="4"/>
        <v>2.0622225025171343</v>
      </c>
      <c r="G75" s="9">
        <f t="shared" si="5"/>
        <v>0.2856459539430735</v>
      </c>
    </row>
    <row r="76" spans="1:7" ht="12.75">
      <c r="A76" s="5" t="s">
        <v>134</v>
      </c>
      <c r="B76" s="6" t="s">
        <v>135</v>
      </c>
      <c r="C76" s="7">
        <v>17.24</v>
      </c>
      <c r="D76" s="8">
        <f t="shared" si="3"/>
        <v>24.420147343368996</v>
      </c>
      <c r="E76" s="7">
        <v>16.9867</v>
      </c>
      <c r="F76" s="8">
        <f t="shared" si="4"/>
        <v>86.42039979648158</v>
      </c>
      <c r="G76" s="9">
        <f t="shared" si="5"/>
        <v>0.2825738760857157</v>
      </c>
    </row>
    <row r="77" spans="1:7" ht="12.75">
      <c r="A77" s="5" t="s">
        <v>136</v>
      </c>
      <c r="B77" s="6" t="s">
        <v>137</v>
      </c>
      <c r="C77" s="7">
        <v>18.6396</v>
      </c>
      <c r="D77" s="8">
        <f t="shared" si="3"/>
        <v>9.256071443436214</v>
      </c>
      <c r="E77" s="7">
        <v>18.3184</v>
      </c>
      <c r="F77" s="8">
        <f t="shared" si="4"/>
        <v>34.334808214564</v>
      </c>
      <c r="G77" s="9">
        <f t="shared" si="5"/>
        <v>0.2695827332307629</v>
      </c>
    </row>
    <row r="78" spans="1:7" ht="12.75">
      <c r="A78" s="5" t="s">
        <v>138</v>
      </c>
      <c r="B78" s="6" t="s">
        <v>139</v>
      </c>
      <c r="C78" s="7">
        <v>25.0698</v>
      </c>
      <c r="D78" s="8">
        <f t="shared" si="3"/>
        <v>0.10733555839130762</v>
      </c>
      <c r="E78" s="7">
        <v>24.692</v>
      </c>
      <c r="F78" s="8">
        <f t="shared" si="4"/>
        <v>0.41408533066727327</v>
      </c>
      <c r="G78" s="9">
        <f t="shared" si="5"/>
        <v>0.2592112070677387</v>
      </c>
    </row>
    <row r="79" spans="1:7" ht="12.75">
      <c r="A79" s="5" t="s">
        <v>140</v>
      </c>
      <c r="B79" s="6" t="s">
        <v>141</v>
      </c>
      <c r="C79" s="7">
        <v>21.6599</v>
      </c>
      <c r="D79" s="8">
        <f t="shared" si="3"/>
        <v>1.1408427903242386</v>
      </c>
      <c r="E79" s="7">
        <v>21.2302</v>
      </c>
      <c r="F79" s="8">
        <f t="shared" si="4"/>
        <v>4.562422333595672</v>
      </c>
      <c r="G79" s="9">
        <f t="shared" si="5"/>
        <v>0.25005199144401297</v>
      </c>
    </row>
    <row r="80" spans="1:7" ht="12.75">
      <c r="A80" s="5" t="s">
        <v>142</v>
      </c>
      <c r="B80" s="6" t="s">
        <v>143</v>
      </c>
      <c r="C80" s="7">
        <v>16.7995</v>
      </c>
      <c r="D80" s="8">
        <f t="shared" si="3"/>
        <v>33.13996100814811</v>
      </c>
      <c r="E80" s="7">
        <v>16.3156</v>
      </c>
      <c r="F80" s="8">
        <f t="shared" si="4"/>
        <v>137.6060413327652</v>
      </c>
      <c r="G80" s="9">
        <f t="shared" si="5"/>
        <v>0.24083216614020275</v>
      </c>
    </row>
    <row r="81" spans="1:7" ht="12.75">
      <c r="A81" s="5" t="s">
        <v>144</v>
      </c>
      <c r="B81" s="6" t="s">
        <v>145</v>
      </c>
      <c r="C81" s="7">
        <v>17.1714</v>
      </c>
      <c r="D81" s="8">
        <f t="shared" si="3"/>
        <v>25.609372530836488</v>
      </c>
      <c r="E81" s="7">
        <v>16.6389</v>
      </c>
      <c r="F81" s="8">
        <f t="shared" si="4"/>
        <v>109.98019961557239</v>
      </c>
      <c r="G81" s="9">
        <f t="shared" si="5"/>
        <v>0.23285439215742604</v>
      </c>
    </row>
    <row r="82" spans="1:7" ht="12.75">
      <c r="A82" s="5" t="s">
        <v>146</v>
      </c>
      <c r="B82" s="6" t="s">
        <v>147</v>
      </c>
      <c r="C82" s="7">
        <v>19.2588</v>
      </c>
      <c r="D82" s="8">
        <f t="shared" si="3"/>
        <v>6.0259971892261115</v>
      </c>
      <c r="E82" s="7">
        <v>18.7049</v>
      </c>
      <c r="F82" s="8">
        <f t="shared" si="4"/>
        <v>26.265552008172673</v>
      </c>
      <c r="G82" s="9">
        <f t="shared" si="5"/>
        <v>0.229425872616387</v>
      </c>
    </row>
    <row r="83" spans="1:7" ht="12.75">
      <c r="A83" s="5" t="s">
        <v>148</v>
      </c>
      <c r="B83" s="6" t="s">
        <v>149</v>
      </c>
      <c r="C83" s="7">
        <v>20.7073</v>
      </c>
      <c r="D83" s="8">
        <f t="shared" si="3"/>
        <v>2.2079385186786746</v>
      </c>
      <c r="E83" s="7">
        <v>19.9863</v>
      </c>
      <c r="F83" s="8">
        <f t="shared" si="4"/>
        <v>10.805545492631069</v>
      </c>
      <c r="G83" s="9">
        <f t="shared" si="5"/>
        <v>0.2043338321220707</v>
      </c>
    </row>
    <row r="84" spans="1:7" ht="12.75">
      <c r="A84" s="5" t="s">
        <v>150</v>
      </c>
      <c r="B84" s="6" t="s">
        <v>151</v>
      </c>
      <c r="C84" s="7">
        <v>19.1681</v>
      </c>
      <c r="D84" s="8">
        <f t="shared" si="3"/>
        <v>6.417004522544955</v>
      </c>
      <c r="E84" s="7">
        <v>18.4219</v>
      </c>
      <c r="F84" s="8">
        <f t="shared" si="4"/>
        <v>31.957884390209585</v>
      </c>
      <c r="G84" s="9">
        <f t="shared" si="5"/>
        <v>0.20079566107044394</v>
      </c>
    </row>
    <row r="85" spans="1:7" ht="12.75">
      <c r="A85" s="5" t="s">
        <v>152</v>
      </c>
      <c r="B85" s="6" t="s">
        <v>153</v>
      </c>
      <c r="C85" s="7">
        <v>16.9788</v>
      </c>
      <c r="D85" s="8">
        <f t="shared" si="3"/>
        <v>29.266939842149128</v>
      </c>
      <c r="E85" s="7">
        <v>16.2306</v>
      </c>
      <c r="F85" s="8">
        <f t="shared" si="4"/>
        <v>145.95704117987233</v>
      </c>
      <c r="G85" s="9">
        <f t="shared" si="5"/>
        <v>0.20051749203439648</v>
      </c>
    </row>
    <row r="86" spans="1:7" ht="12.75">
      <c r="A86" s="5" t="s">
        <v>154</v>
      </c>
      <c r="B86" s="6" t="s">
        <v>155</v>
      </c>
      <c r="C86" s="7">
        <v>16.6286</v>
      </c>
      <c r="D86" s="8">
        <f t="shared" si="3"/>
        <v>37.30766078642721</v>
      </c>
      <c r="E86" s="7">
        <v>15.8618</v>
      </c>
      <c r="F86" s="8">
        <f t="shared" si="4"/>
        <v>188.47116419779596</v>
      </c>
      <c r="G86" s="9">
        <f t="shared" si="5"/>
        <v>0.19794890611103627</v>
      </c>
    </row>
    <row r="87" spans="1:7" ht="12.75">
      <c r="A87" s="5" t="s">
        <v>156</v>
      </c>
      <c r="B87" s="6" t="s">
        <v>157</v>
      </c>
      <c r="C87" s="7">
        <v>23.7204</v>
      </c>
      <c r="D87" s="8">
        <f t="shared" si="3"/>
        <v>0.27349758516997397</v>
      </c>
      <c r="E87" s="7">
        <v>22.9376</v>
      </c>
      <c r="F87" s="8">
        <f t="shared" si="4"/>
        <v>1.3970658276702055</v>
      </c>
      <c r="G87" s="9">
        <f t="shared" si="5"/>
        <v>0.195765711073234</v>
      </c>
    </row>
    <row r="88" spans="1:7" ht="12.75">
      <c r="A88" s="5" t="s">
        <v>158</v>
      </c>
      <c r="B88" s="6" t="s">
        <v>159</v>
      </c>
      <c r="C88" s="7">
        <v>21.0544</v>
      </c>
      <c r="D88" s="8">
        <f t="shared" si="3"/>
        <v>1.7357991227711391</v>
      </c>
      <c r="E88" s="7">
        <v>20.0363</v>
      </c>
      <c r="F88" s="8">
        <f t="shared" si="4"/>
        <v>10.437468945182461</v>
      </c>
      <c r="G88" s="9">
        <f t="shared" si="5"/>
        <v>0.1663046023789434</v>
      </c>
    </row>
    <row r="89" spans="1:7" ht="12.75">
      <c r="A89" s="5" t="s">
        <v>160</v>
      </c>
      <c r="B89" s="6" t="s">
        <v>161</v>
      </c>
      <c r="C89" s="7">
        <v>19.9892</v>
      </c>
      <c r="D89" s="8">
        <f t="shared" si="3"/>
        <v>3.632090121378021</v>
      </c>
      <c r="E89" s="7">
        <v>18.9381</v>
      </c>
      <c r="F89" s="8">
        <f t="shared" si="4"/>
        <v>22.34530760710115</v>
      </c>
      <c r="G89" s="9">
        <f t="shared" si="5"/>
        <v>0.16254375125378775</v>
      </c>
    </row>
    <row r="90" spans="1:7" ht="12.75">
      <c r="A90" s="5" t="s">
        <v>162</v>
      </c>
      <c r="B90" s="6" t="s">
        <v>163</v>
      </c>
      <c r="C90" s="7">
        <v>17.6743</v>
      </c>
      <c r="D90" s="8">
        <f t="shared" si="3"/>
        <v>18.072197034640734</v>
      </c>
      <c r="E90" s="7">
        <v>16.5809</v>
      </c>
      <c r="F90" s="8">
        <f t="shared" si="4"/>
        <v>114.49176311742069</v>
      </c>
      <c r="G90" s="9">
        <f t="shared" si="5"/>
        <v>0.15784713714388532</v>
      </c>
    </row>
    <row r="91" spans="1:7" ht="12.75">
      <c r="A91" s="5" t="s">
        <v>164</v>
      </c>
      <c r="B91" s="6" t="s">
        <v>165</v>
      </c>
      <c r="C91" s="7">
        <v>20.3985</v>
      </c>
      <c r="D91" s="8">
        <f t="shared" si="3"/>
        <v>2.7349225915940787</v>
      </c>
      <c r="E91" s="7">
        <v>19.2143</v>
      </c>
      <c r="F91" s="8">
        <f t="shared" si="4"/>
        <v>18.451932310537735</v>
      </c>
      <c r="G91" s="9">
        <f t="shared" si="5"/>
        <v>0.14821876351845215</v>
      </c>
    </row>
    <row r="92" spans="1:7" ht="12.75">
      <c r="A92" s="5" t="s">
        <v>198</v>
      </c>
      <c r="B92" s="6" t="s">
        <v>166</v>
      </c>
      <c r="C92" s="7">
        <v>20.5542</v>
      </c>
      <c r="D92" s="8">
        <f t="shared" si="3"/>
        <v>2.455130990812691</v>
      </c>
      <c r="E92" s="7">
        <v>19.3163</v>
      </c>
      <c r="F92" s="8">
        <f t="shared" si="4"/>
        <v>17.19241133252308</v>
      </c>
      <c r="G92" s="9">
        <f t="shared" si="5"/>
        <v>0.1428031788751059</v>
      </c>
    </row>
    <row r="93" spans="1:7" ht="12.75">
      <c r="A93" s="5" t="s">
        <v>167</v>
      </c>
      <c r="B93" s="6" t="s">
        <v>168</v>
      </c>
      <c r="C93" s="7">
        <v>25.3732</v>
      </c>
      <c r="D93" s="8">
        <f t="shared" si="3"/>
        <v>0.08697834089527287</v>
      </c>
      <c r="E93" s="7">
        <v>24.0278</v>
      </c>
      <c r="F93" s="8">
        <f t="shared" si="4"/>
        <v>0.6561965891539734</v>
      </c>
      <c r="G93" s="9">
        <f t="shared" si="5"/>
        <v>0.13254921213079304</v>
      </c>
    </row>
    <row r="94" spans="1:7" ht="12.75">
      <c r="A94" s="5" t="s">
        <v>169</v>
      </c>
      <c r="B94" s="6" t="s">
        <v>170</v>
      </c>
      <c r="C94" s="7">
        <v>26.5322</v>
      </c>
      <c r="D94" s="8">
        <f t="shared" si="3"/>
        <v>0.038950887207268525</v>
      </c>
      <c r="E94" s="7">
        <v>24.9577</v>
      </c>
      <c r="F94" s="8">
        <f t="shared" si="4"/>
        <v>0.3444341272127524</v>
      </c>
      <c r="G94" s="9">
        <f t="shared" si="5"/>
        <v>0.11308660823614926</v>
      </c>
    </row>
    <row r="95" spans="1:7" ht="12.75">
      <c r="A95" s="5" t="s">
        <v>171</v>
      </c>
      <c r="B95" s="6" t="s">
        <v>172</v>
      </c>
      <c r="C95" s="7">
        <v>23.9558</v>
      </c>
      <c r="D95" s="8">
        <f t="shared" si="3"/>
        <v>0.23232237305000417</v>
      </c>
      <c r="E95" s="7">
        <v>22.0957</v>
      </c>
      <c r="F95" s="8">
        <f t="shared" si="4"/>
        <v>2.5041135789519573</v>
      </c>
      <c r="G95" s="9">
        <f t="shared" si="5"/>
        <v>0.09277629217890256</v>
      </c>
    </row>
    <row r="96" spans="1:7" ht="12.75">
      <c r="A96" s="5" t="s">
        <v>173</v>
      </c>
      <c r="B96" s="6" t="s">
        <v>174</v>
      </c>
      <c r="C96" s="7">
        <v>29.5236</v>
      </c>
      <c r="D96" s="8">
        <f t="shared" si="3"/>
        <v>0.00489797117881948</v>
      </c>
      <c r="E96" s="7">
        <v>26.7289</v>
      </c>
      <c r="F96" s="8">
        <f t="shared" si="4"/>
        <v>0.10090712841985196</v>
      </c>
      <c r="G96" s="9">
        <f t="shared" si="5"/>
        <v>0.04853939712207565</v>
      </c>
    </row>
    <row r="97" spans="1:7" ht="12.75">
      <c r="A97" s="5" t="s">
        <v>175</v>
      </c>
      <c r="B97" s="6" t="s">
        <v>176</v>
      </c>
      <c r="C97" s="7">
        <v>20.1648</v>
      </c>
      <c r="D97" s="8">
        <f t="shared" si="3"/>
        <v>3.215849743509307</v>
      </c>
      <c r="E97" s="7">
        <v>16.9507</v>
      </c>
      <c r="F97" s="8">
        <f t="shared" si="4"/>
        <v>88.6040045965665</v>
      </c>
      <c r="G97" s="9">
        <f t="shared" si="5"/>
        <v>0.036294632033301175</v>
      </c>
    </row>
    <row r="98" spans="1:7" ht="12.75">
      <c r="A98" s="5" t="s">
        <v>177</v>
      </c>
      <c r="B98" s="6" t="s">
        <v>178</v>
      </c>
      <c r="C98" s="7">
        <v>19.4336</v>
      </c>
      <c r="D98" s="8">
        <f t="shared" si="3"/>
        <v>5.33837258470542</v>
      </c>
      <c r="E98" s="7">
        <v>14.2645</v>
      </c>
      <c r="F98" s="8">
        <f t="shared" si="4"/>
        <v>570.2694746278319</v>
      </c>
      <c r="G98" s="9">
        <f t="shared" si="5"/>
        <v>0.009361140341922277</v>
      </c>
    </row>
    <row r="99" spans="1:7" ht="12.75">
      <c r="A99" s="5" t="s">
        <v>179</v>
      </c>
      <c r="B99" s="11" t="s">
        <v>180</v>
      </c>
      <c r="C99" s="12" t="s">
        <v>181</v>
      </c>
      <c r="D99" s="18"/>
      <c r="E99" s="12" t="s">
        <v>181</v>
      </c>
      <c r="F99" s="18"/>
      <c r="G99" s="18"/>
    </row>
    <row r="100" spans="1:7" ht="12.75">
      <c r="A100" s="5" t="s">
        <v>182</v>
      </c>
      <c r="B100" s="11" t="s">
        <v>183</v>
      </c>
      <c r="C100" s="12" t="s">
        <v>181</v>
      </c>
      <c r="D100" s="18"/>
      <c r="E100" s="12" t="s">
        <v>181</v>
      </c>
      <c r="F100" s="18"/>
      <c r="G100" s="18"/>
    </row>
    <row r="101" spans="1:7" ht="13.5" thickBot="1">
      <c r="A101" s="13" t="s">
        <v>184</v>
      </c>
      <c r="B101" s="11" t="s">
        <v>88</v>
      </c>
      <c r="C101" s="14" t="s">
        <v>181</v>
      </c>
      <c r="D101" s="19"/>
      <c r="E101" s="14" t="s">
        <v>181</v>
      </c>
      <c r="F101" s="19"/>
      <c r="G101" s="19"/>
    </row>
    <row r="102" spans="1:7" ht="12.75">
      <c r="A102" s="15" t="s">
        <v>185</v>
      </c>
      <c r="B102" s="17"/>
      <c r="C102" s="20">
        <v>21.8527</v>
      </c>
      <c r="D102" s="16"/>
      <c r="E102" s="20">
        <v>23.4203</v>
      </c>
      <c r="F102" s="17"/>
      <c r="G102" s="17"/>
    </row>
    <row r="104" ht="12.75">
      <c r="A104" s="1" t="s">
        <v>186</v>
      </c>
    </row>
    <row r="105" ht="12.75">
      <c r="A105" s="2" t="s">
        <v>201</v>
      </c>
    </row>
  </sheetData>
  <mergeCells count="6">
    <mergeCell ref="A4:A6"/>
    <mergeCell ref="B4:B6"/>
    <mergeCell ref="C4:F4"/>
    <mergeCell ref="G4:G6"/>
    <mergeCell ref="C5:D5"/>
    <mergeCell ref="E5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Endersng</dc:creator>
  <cp:keywords/>
  <dc:description/>
  <cp:lastModifiedBy>Endersng</cp:lastModifiedBy>
  <dcterms:created xsi:type="dcterms:W3CDTF">2008-11-26T08:11:30Z</dcterms:created>
  <dcterms:modified xsi:type="dcterms:W3CDTF">2008-11-28T04:12:16Z</dcterms:modified>
  <cp:category/>
  <cp:version/>
  <cp:contentType/>
  <cp:contentStatus/>
</cp:coreProperties>
</file>