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0" yWindow="220" windowWidth="46560" windowHeight="2800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<sst xmlns="http://schemas.openxmlformats.org/spreadsheetml/2006/main" count="185" uniqueCount="149">
  <si>
    <r>
      <t>Supplementary Table 1.</t>
    </r>
    <r>
      <rPr>
        <sz val="10"/>
        <rFont val="Verdana"/>
        <family val="0"/>
      </rPr>
      <t xml:space="preserve"> Serum cytokine levels, Bio-Plex, Fluorescence - background</t>
    </r>
  </si>
  <si>
    <t>Accession</t>
  </si>
  <si>
    <t>Group</t>
  </si>
  <si>
    <t>Abbreviations: F, female; C, control; AFB1, aflatoxin B1; Hh, H. hepaticus, M, male; Hep, hepatitis</t>
  </si>
  <si>
    <t>Mo IL-1a (53)</t>
  </si>
  <si>
    <t>Mo IL-1b (19)</t>
  </si>
  <si>
    <t>Mo IL-2 (36)</t>
  </si>
  <si>
    <t>Mo IL-3 (18)</t>
  </si>
  <si>
    <t>Mo IL-4 (39)</t>
  </si>
  <si>
    <t>Mo IL-5 (52)</t>
  </si>
  <si>
    <t>Mo IL-6 (38)</t>
  </si>
  <si>
    <t>Mo IL-9 (33)</t>
  </si>
  <si>
    <t>Mo IL-10 (56)</t>
  </si>
  <si>
    <t>Mo IL-12(p40) (76)</t>
  </si>
  <si>
    <t>Mo IL-12(p70) (78)</t>
  </si>
  <si>
    <t>Mo IL-13 (37)</t>
  </si>
  <si>
    <t>Mo IL-17 (72)</t>
  </si>
  <si>
    <t>Mo Eotaxin (74)</t>
  </si>
  <si>
    <t>Mo G-CSF (54)</t>
  </si>
  <si>
    <t>Mo GM-CSF (73)</t>
  </si>
  <si>
    <t>Mo IFN-g (34)</t>
  </si>
  <si>
    <t>Mo KC (57)</t>
  </si>
  <si>
    <t>Mo MCP-1 (51)</t>
  </si>
  <si>
    <t>Mo MIP-1a (77)</t>
  </si>
  <si>
    <t>Mo MIP-1b (75)</t>
  </si>
  <si>
    <t>Mo RANTES (55)</t>
  </si>
  <si>
    <t>Mo TNF-a (21)</t>
  </si>
  <si>
    <t>X1</t>
  </si>
  <si>
    <t>C3,D3</t>
  </si>
  <si>
    <t>06_9687</t>
  </si>
  <si>
    <t>X2</t>
  </si>
  <si>
    <t>E3,F3</t>
  </si>
  <si>
    <t>07_5068</t>
  </si>
  <si>
    <t>X3</t>
  </si>
  <si>
    <t>G3,H3</t>
  </si>
  <si>
    <t>07_5069</t>
  </si>
  <si>
    <t>X4</t>
  </si>
  <si>
    <t>A4,B4</t>
  </si>
  <si>
    <t>07_5070</t>
  </si>
  <si>
    <t>X9</t>
  </si>
  <si>
    <t>C5,D5</t>
  </si>
  <si>
    <t>06_9693</t>
  </si>
  <si>
    <t>F AFB1</t>
  </si>
  <si>
    <t>X10</t>
  </si>
  <si>
    <t>E5,F5</t>
  </si>
  <si>
    <t>06_9694</t>
  </si>
  <si>
    <t>X11</t>
  </si>
  <si>
    <t>G5,H5</t>
  </si>
  <si>
    <t>06_9695</t>
  </si>
  <si>
    <t>X15</t>
  </si>
  <si>
    <t>G6,H6</t>
  </si>
  <si>
    <t>06_9706</t>
  </si>
  <si>
    <t>F Hh</t>
  </si>
  <si>
    <t>X16</t>
  </si>
  <si>
    <t>A7,B7</t>
  </si>
  <si>
    <t>06_9707</t>
  </si>
  <si>
    <t>X17</t>
  </si>
  <si>
    <t>C7,D7</t>
  </si>
  <si>
    <t>06_9708</t>
  </si>
  <si>
    <t>X18</t>
  </si>
  <si>
    <t>E7,F7</t>
  </si>
  <si>
    <t>06_9709</t>
  </si>
  <si>
    <t>X27</t>
  </si>
  <si>
    <t>G9,H9</t>
  </si>
  <si>
    <t>07_5084</t>
  </si>
  <si>
    <t>F AFB1 Hh</t>
  </si>
  <si>
    <t>X28</t>
  </si>
  <si>
    <t>A10,B10</t>
  </si>
  <si>
    <t>07_5111</t>
  </si>
  <si>
    <t>X29</t>
  </si>
  <si>
    <t>C10,D10</t>
  </si>
  <si>
    <t>07_5112</t>
  </si>
  <si>
    <t>X30</t>
  </si>
  <si>
    <t>E10,F10</t>
  </si>
  <si>
    <t>07_6265</t>
  </si>
  <si>
    <t>X5</t>
  </si>
  <si>
    <t>C4,D4</t>
  </si>
  <si>
    <t>06_9691</t>
  </si>
  <si>
    <t>X6</t>
  </si>
  <si>
    <t>E4,F4</t>
  </si>
  <si>
    <t>06_9692</t>
  </si>
  <si>
    <t>X7</t>
  </si>
  <si>
    <t>G4,H4</t>
  </si>
  <si>
    <t>07_5063</t>
  </si>
  <si>
    <t>X8</t>
  </si>
  <si>
    <t>A5,B5</t>
  </si>
  <si>
    <t>06_5064</t>
  </si>
  <si>
    <t>X19</t>
  </si>
  <si>
    <t>G7,H7</t>
  </si>
  <si>
    <t>06_9710</t>
  </si>
  <si>
    <t>M Hh No hep</t>
  </si>
  <si>
    <t>X20</t>
  </si>
  <si>
    <t>A8,B8</t>
  </si>
  <si>
    <t>06_9711</t>
  </si>
  <si>
    <t>X22</t>
  </si>
  <si>
    <t>E8,F8</t>
  </si>
  <si>
    <t>06_9716</t>
  </si>
  <si>
    <t>X24</t>
  </si>
  <si>
    <t>A9,B9</t>
  </si>
  <si>
    <t>07_5078</t>
  </si>
  <si>
    <t>X12</t>
  </si>
  <si>
    <t>A6,B6</t>
  </si>
  <si>
    <t>06_9699</t>
  </si>
  <si>
    <t>M AFB1</t>
  </si>
  <si>
    <t>X13</t>
  </si>
  <si>
    <t>C6,D6</t>
  </si>
  <si>
    <t>06_9700</t>
  </si>
  <si>
    <t>X14</t>
  </si>
  <si>
    <t>E6,F6</t>
  </si>
  <si>
    <t>07_5071</t>
  </si>
  <si>
    <t>X21</t>
  </si>
  <si>
    <t>C8,D8</t>
  </si>
  <si>
    <t>06_9713</t>
  </si>
  <si>
    <t>M Hh Hep</t>
  </si>
  <si>
    <t>X23</t>
  </si>
  <si>
    <t>G8,H8</t>
  </si>
  <si>
    <t>07_5077</t>
  </si>
  <si>
    <t>X25</t>
  </si>
  <si>
    <t>C9,D9</t>
  </si>
  <si>
    <t>07_5080</t>
  </si>
  <si>
    <t>X26</t>
  </si>
  <si>
    <t>E9,F9</t>
  </si>
  <si>
    <t>07_5082</t>
  </si>
  <si>
    <t>X32</t>
  </si>
  <si>
    <t>A11,B11</t>
  </si>
  <si>
    <t>07_5115</t>
  </si>
  <si>
    <t>M AFB1 Hh No hep</t>
  </si>
  <si>
    <t>X34</t>
  </si>
  <si>
    <t>E11,F11</t>
  </si>
  <si>
    <t>07_5117</t>
  </si>
  <si>
    <t>X35</t>
  </si>
  <si>
    <t>G11,H11</t>
  </si>
  <si>
    <t>07_5120</t>
  </si>
  <si>
    <t>X37</t>
  </si>
  <si>
    <t>C12,D12</t>
  </si>
  <si>
    <t>07_5122</t>
  </si>
  <si>
    <t>X31</t>
  </si>
  <si>
    <t>G10,H10</t>
  </si>
  <si>
    <t>07_5114</t>
  </si>
  <si>
    <t>M AFB1 Hh Hep</t>
  </si>
  <si>
    <t>X33</t>
  </si>
  <si>
    <t>C11,D11</t>
  </si>
  <si>
    <t>07_5116</t>
  </si>
  <si>
    <t>X36</t>
  </si>
  <si>
    <t>A12,B12</t>
  </si>
  <si>
    <t>07_5121</t>
  </si>
  <si>
    <t>F C</t>
  </si>
  <si>
    <t>M C</t>
  </si>
  <si>
    <t>Mean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</si>
</sst>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0"/>
      <color indexed="12"/>
      <name val="Verdana"/>
      <family val="0"/>
    </font>
    <font>
      <u val="single"/>
      <sz val="20"/>
      <color indexed="12"/>
      <name val="Verdana"/>
      <family val="0"/>
    </font>
    <font>
      <u val="single"/>
      <sz val="20"/>
      <color indexed="61"/>
      <name val="Verdana"/>
      <family val="0"/>
    </font>
    <font>
      <b/>
      <sz val="10"/>
      <color indexed="12"/>
      <name val="Verdana"/>
      <family val="0"/>
    </font>
    <font>
      <sz val="10"/>
      <color indexed="14"/>
      <name val="Verdana"/>
      <family val="0"/>
    </font>
    <font>
      <b/>
      <sz val="10"/>
      <color indexed="14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center"/>
    </xf>
    <xf numFmtId="1" fontId="0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1" fontId="9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right"/>
    </xf>
    <xf numFmtId="1" fontId="5" fillId="0" borderId="0" xfId="0" applyNumberFormat="1" applyFont="1" applyAlignment="1">
      <alignment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right"/>
    </xf>
    <xf numFmtId="1" fontId="0" fillId="0" borderId="0" xfId="0" applyNumberFormat="1" applyFont="1" applyAlignment="1">
      <alignment/>
    </xf>
    <xf numFmtId="1" fontId="10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52"/>
  <sheetViews>
    <sheetView tabSelected="1" zoomScale="200" zoomScaleNormal="200" workbookViewId="0" topLeftCell="A1">
      <pane ySplit="4" topLeftCell="BM8" activePane="bottomLeft" state="frozen"/>
      <selection pane="topLeft" activeCell="A1" sqref="A1"/>
      <selection pane="bottomLeft" activeCell="A3" sqref="A3"/>
    </sheetView>
  </sheetViews>
  <sheetFormatPr defaultColWidth="11.00390625" defaultRowHeight="12.75"/>
  <cols>
    <col min="1" max="1" width="4.00390625" style="10" bestFit="1" customWidth="1"/>
    <col min="2" max="3" width="7.875" style="10" bestFit="1" customWidth="1"/>
    <col min="4" max="4" width="15.625" style="10" bestFit="1" customWidth="1"/>
    <col min="5" max="5" width="12.125" style="13" bestFit="1" customWidth="1"/>
    <col min="6" max="6" width="12.25390625" style="13" bestFit="1" customWidth="1"/>
    <col min="7" max="12" width="11.25390625" style="13" bestFit="1" customWidth="1"/>
    <col min="13" max="13" width="12.25390625" style="13" bestFit="1" customWidth="1"/>
    <col min="14" max="15" width="16.875" style="13" bestFit="1" customWidth="1"/>
    <col min="16" max="17" width="12.25390625" style="13" bestFit="1" customWidth="1"/>
    <col min="18" max="18" width="13.875" style="13" bestFit="1" customWidth="1"/>
    <col min="19" max="19" width="12.625" style="13" bestFit="1" customWidth="1"/>
    <col min="20" max="20" width="14.00390625" style="13" bestFit="1" customWidth="1"/>
    <col min="21" max="21" width="12.375" style="13" bestFit="1" customWidth="1"/>
    <col min="22" max="22" width="9.875" style="13" bestFit="1" customWidth="1"/>
    <col min="23" max="23" width="13.00390625" style="13" bestFit="1" customWidth="1"/>
    <col min="24" max="25" width="13.75390625" style="13" bestFit="1" customWidth="1"/>
    <col min="26" max="26" width="14.25390625" style="13" bestFit="1" customWidth="1"/>
    <col min="27" max="27" width="12.625" style="13" bestFit="1" customWidth="1"/>
    <col min="28" max="16384" width="10.75390625" style="10" customWidth="1"/>
  </cols>
  <sheetData>
    <row r="1" spans="1:27" s="3" customFormat="1" ht="12.75">
      <c r="A1" s="1" t="s">
        <v>0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</row>
    <row r="2" spans="1:27" s="3" customFormat="1" ht="12.75">
      <c r="A2" s="3" t="s">
        <v>3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5:27" s="3" customFormat="1" ht="12.75"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</row>
    <row r="4" spans="1:27" s="3" customFormat="1" ht="12.75">
      <c r="A4" s="1"/>
      <c r="B4" s="1"/>
      <c r="C4" s="3" t="s">
        <v>1</v>
      </c>
      <c r="D4" s="1" t="s">
        <v>2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  <c r="L4" s="2" t="s">
        <v>11</v>
      </c>
      <c r="M4" s="2" t="s">
        <v>12</v>
      </c>
      <c r="N4" s="2" t="s">
        <v>13</v>
      </c>
      <c r="O4" s="2" t="s">
        <v>14</v>
      </c>
      <c r="P4" s="2" t="s">
        <v>15</v>
      </c>
      <c r="Q4" s="2" t="s">
        <v>16</v>
      </c>
      <c r="R4" s="2" t="s">
        <v>17</v>
      </c>
      <c r="S4" s="2" t="s">
        <v>18</v>
      </c>
      <c r="T4" s="2" t="s">
        <v>19</v>
      </c>
      <c r="U4" s="2" t="s">
        <v>20</v>
      </c>
      <c r="V4" s="2" t="s">
        <v>21</v>
      </c>
      <c r="W4" s="2" t="s">
        <v>22</v>
      </c>
      <c r="X4" s="2" t="s">
        <v>23</v>
      </c>
      <c r="Y4" s="2" t="s">
        <v>24</v>
      </c>
      <c r="Z4" s="2" t="s">
        <v>25</v>
      </c>
      <c r="AA4" s="2" t="s">
        <v>26</v>
      </c>
    </row>
    <row r="5" spans="1:27" s="4" customFormat="1" ht="12.75">
      <c r="A5" s="4" t="s">
        <v>27</v>
      </c>
      <c r="B5" s="4" t="s">
        <v>28</v>
      </c>
      <c r="C5" s="4" t="s">
        <v>29</v>
      </c>
      <c r="D5" s="4" t="s">
        <v>146</v>
      </c>
      <c r="E5" s="5">
        <v>329.3</v>
      </c>
      <c r="F5" s="5">
        <v>74.8</v>
      </c>
      <c r="G5" s="5">
        <v>285.5</v>
      </c>
      <c r="H5" s="5">
        <v>532.8</v>
      </c>
      <c r="I5" s="5">
        <v>26.3</v>
      </c>
      <c r="J5" s="5">
        <v>134.3</v>
      </c>
      <c r="K5" s="5">
        <v>218.5</v>
      </c>
      <c r="L5" s="5">
        <v>185.3</v>
      </c>
      <c r="M5" s="5">
        <v>94.8</v>
      </c>
      <c r="N5" s="5">
        <v>1182</v>
      </c>
      <c r="O5" s="5">
        <v>-46.5</v>
      </c>
      <c r="P5" s="5">
        <v>196.5</v>
      </c>
      <c r="Q5" s="5">
        <v>523.5</v>
      </c>
      <c r="R5" s="5">
        <v>20.3</v>
      </c>
      <c r="S5" s="5">
        <v>717.3</v>
      </c>
      <c r="T5" s="5">
        <v>-44.3</v>
      </c>
      <c r="U5" s="5">
        <v>339.5</v>
      </c>
      <c r="V5" s="5">
        <v>570.8</v>
      </c>
      <c r="W5" s="5">
        <v>144.5</v>
      </c>
      <c r="X5" s="5">
        <v>619.5</v>
      </c>
      <c r="Y5" s="5">
        <v>97.8</v>
      </c>
      <c r="Z5" s="5">
        <v>1087</v>
      </c>
      <c r="AA5" s="5">
        <v>226.5</v>
      </c>
    </row>
    <row r="6" spans="1:27" s="4" customFormat="1" ht="12.75">
      <c r="A6" s="4" t="s">
        <v>30</v>
      </c>
      <c r="B6" s="4" t="s">
        <v>31</v>
      </c>
      <c r="C6" s="4" t="s">
        <v>32</v>
      </c>
      <c r="D6" s="4" t="s">
        <v>146</v>
      </c>
      <c r="E6" s="5">
        <v>186.3</v>
      </c>
      <c r="F6" s="5">
        <v>67.3</v>
      </c>
      <c r="G6" s="5">
        <v>218.5</v>
      </c>
      <c r="H6" s="5">
        <v>435</v>
      </c>
      <c r="I6" s="5">
        <v>36.8</v>
      </c>
      <c r="J6" s="5">
        <v>129.5</v>
      </c>
      <c r="K6" s="5">
        <v>95.5</v>
      </c>
      <c r="L6" s="5">
        <v>110</v>
      </c>
      <c r="M6" s="5">
        <v>115.8</v>
      </c>
      <c r="N6" s="5">
        <v>669.5</v>
      </c>
      <c r="O6" s="5">
        <v>320.8</v>
      </c>
      <c r="P6" s="5">
        <v>159.3</v>
      </c>
      <c r="Q6" s="5">
        <v>391</v>
      </c>
      <c r="R6" s="5">
        <v>121.3</v>
      </c>
      <c r="S6" s="5">
        <v>279.3</v>
      </c>
      <c r="T6" s="5">
        <v>155.3</v>
      </c>
      <c r="U6" s="5">
        <v>146.3</v>
      </c>
      <c r="V6" s="5">
        <v>470.5</v>
      </c>
      <c r="W6" s="5">
        <v>130.8</v>
      </c>
      <c r="X6" s="5">
        <v>567.3</v>
      </c>
      <c r="Y6" s="5">
        <v>93.5</v>
      </c>
      <c r="Z6" s="5">
        <v>962.5</v>
      </c>
      <c r="AA6" s="5">
        <v>204</v>
      </c>
    </row>
    <row r="7" spans="1:27" s="4" customFormat="1" ht="12.75">
      <c r="A7" s="4" t="s">
        <v>33</v>
      </c>
      <c r="B7" s="4" t="s">
        <v>34</v>
      </c>
      <c r="C7" s="4" t="s">
        <v>35</v>
      </c>
      <c r="D7" s="4" t="s">
        <v>146</v>
      </c>
      <c r="E7" s="5">
        <v>111</v>
      </c>
      <c r="F7" s="5">
        <v>54.5</v>
      </c>
      <c r="G7" s="5">
        <v>184</v>
      </c>
      <c r="H7" s="5">
        <v>217</v>
      </c>
      <c r="I7" s="5">
        <v>22.8</v>
      </c>
      <c r="J7" s="5">
        <v>84</v>
      </c>
      <c r="K7" s="5">
        <v>520</v>
      </c>
      <c r="L7" s="5">
        <v>63.5</v>
      </c>
      <c r="M7" s="5">
        <v>72</v>
      </c>
      <c r="N7" s="5">
        <v>986.8</v>
      </c>
      <c r="O7" s="5">
        <v>170</v>
      </c>
      <c r="P7" s="5">
        <v>190.5</v>
      </c>
      <c r="Q7" s="5">
        <v>111</v>
      </c>
      <c r="R7" s="5">
        <v>85</v>
      </c>
      <c r="S7" s="5">
        <v>556.8</v>
      </c>
      <c r="T7" s="5">
        <v>-155.8</v>
      </c>
      <c r="U7" s="5">
        <v>102</v>
      </c>
      <c r="V7" s="5">
        <v>798</v>
      </c>
      <c r="W7" s="5">
        <v>115.5</v>
      </c>
      <c r="X7" s="5">
        <v>439.5</v>
      </c>
      <c r="Y7" s="5">
        <v>79</v>
      </c>
      <c r="Z7" s="5">
        <v>1082.8</v>
      </c>
      <c r="AA7" s="5">
        <v>140.5</v>
      </c>
    </row>
    <row r="8" spans="1:27" s="4" customFormat="1" ht="12.75">
      <c r="A8" s="4" t="s">
        <v>36</v>
      </c>
      <c r="B8" s="4" t="s">
        <v>37</v>
      </c>
      <c r="C8" s="4" t="s">
        <v>38</v>
      </c>
      <c r="D8" s="4" t="s">
        <v>146</v>
      </c>
      <c r="E8" s="5">
        <v>238</v>
      </c>
      <c r="F8" s="5">
        <v>82.5</v>
      </c>
      <c r="G8" s="5">
        <v>164.3</v>
      </c>
      <c r="H8" s="5">
        <v>347.3</v>
      </c>
      <c r="I8" s="5">
        <v>34</v>
      </c>
      <c r="J8" s="5">
        <v>107</v>
      </c>
      <c r="K8" s="5">
        <v>172.5</v>
      </c>
      <c r="L8" s="5">
        <v>105.3</v>
      </c>
      <c r="M8" s="5">
        <v>44.5</v>
      </c>
      <c r="N8" s="5">
        <v>1563.3</v>
      </c>
      <c r="O8" s="5">
        <v>271.5</v>
      </c>
      <c r="P8" s="5">
        <v>168</v>
      </c>
      <c r="Q8" s="5">
        <v>513</v>
      </c>
      <c r="R8" s="5">
        <v>116.8</v>
      </c>
      <c r="S8" s="5">
        <v>3762.3</v>
      </c>
      <c r="T8" s="5">
        <v>87.3</v>
      </c>
      <c r="U8" s="5">
        <v>132.5</v>
      </c>
      <c r="V8" s="5">
        <v>953</v>
      </c>
      <c r="W8" s="5">
        <v>313.5</v>
      </c>
      <c r="X8" s="5">
        <v>684</v>
      </c>
      <c r="Y8" s="5">
        <v>100</v>
      </c>
      <c r="Z8" s="5">
        <v>1201</v>
      </c>
      <c r="AA8" s="5">
        <v>211.3</v>
      </c>
    </row>
    <row r="9" spans="4:27" s="4" customFormat="1" ht="12.75">
      <c r="D9" s="6" t="s">
        <v>148</v>
      </c>
      <c r="E9" s="11">
        <f>AVERAGE(E5:E8)</f>
        <v>216.15</v>
      </c>
      <c r="F9" s="11">
        <f aca="true" t="shared" si="0" ref="F9:AA9">AVERAGE(F5:F8)</f>
        <v>69.775</v>
      </c>
      <c r="G9" s="11">
        <f t="shared" si="0"/>
        <v>213.075</v>
      </c>
      <c r="H9" s="11">
        <f t="shared" si="0"/>
        <v>383.025</v>
      </c>
      <c r="I9" s="11">
        <f t="shared" si="0"/>
        <v>29.974999999999998</v>
      </c>
      <c r="J9" s="11">
        <f t="shared" si="0"/>
        <v>113.7</v>
      </c>
      <c r="K9" s="11">
        <f t="shared" si="0"/>
        <v>251.625</v>
      </c>
      <c r="L9" s="11">
        <f t="shared" si="0"/>
        <v>116.025</v>
      </c>
      <c r="M9" s="11">
        <f t="shared" si="0"/>
        <v>81.775</v>
      </c>
      <c r="N9" s="11">
        <f t="shared" si="0"/>
        <v>1100.4</v>
      </c>
      <c r="O9" s="11">
        <f t="shared" si="0"/>
        <v>178.95</v>
      </c>
      <c r="P9" s="11">
        <f t="shared" si="0"/>
        <v>178.575</v>
      </c>
      <c r="Q9" s="11">
        <f t="shared" si="0"/>
        <v>384.625</v>
      </c>
      <c r="R9" s="11">
        <f t="shared" si="0"/>
        <v>85.85</v>
      </c>
      <c r="S9" s="11">
        <f t="shared" si="0"/>
        <v>1328.925</v>
      </c>
      <c r="T9" s="11">
        <f t="shared" si="0"/>
        <v>10.625</v>
      </c>
      <c r="U9" s="11">
        <f t="shared" si="0"/>
        <v>180.075</v>
      </c>
      <c r="V9" s="11">
        <f t="shared" si="0"/>
        <v>698.075</v>
      </c>
      <c r="W9" s="11">
        <f t="shared" si="0"/>
        <v>176.075</v>
      </c>
      <c r="X9" s="11">
        <f t="shared" si="0"/>
        <v>577.575</v>
      </c>
      <c r="Y9" s="11">
        <f t="shared" si="0"/>
        <v>92.575</v>
      </c>
      <c r="Z9" s="11">
        <f t="shared" si="0"/>
        <v>1083.325</v>
      </c>
      <c r="AA9" s="11">
        <f t="shared" si="0"/>
        <v>195.575</v>
      </c>
    </row>
    <row r="10" spans="1:27" s="4" customFormat="1" ht="12.75">
      <c r="A10" s="4" t="s">
        <v>39</v>
      </c>
      <c r="B10" s="4" t="s">
        <v>40</v>
      </c>
      <c r="C10" s="4" t="s">
        <v>41</v>
      </c>
      <c r="D10" s="4" t="s">
        <v>42</v>
      </c>
      <c r="E10" s="5">
        <v>196.5</v>
      </c>
      <c r="F10" s="5">
        <v>64.3</v>
      </c>
      <c r="G10" s="5">
        <v>221.5</v>
      </c>
      <c r="H10" s="5">
        <v>252.3</v>
      </c>
      <c r="I10" s="5">
        <v>25.5</v>
      </c>
      <c r="J10" s="5">
        <v>84</v>
      </c>
      <c r="K10" s="5">
        <v>-62.5</v>
      </c>
      <c r="L10" s="5">
        <v>94</v>
      </c>
      <c r="M10" s="5">
        <v>98.5</v>
      </c>
      <c r="N10" s="5">
        <v>1001.5</v>
      </c>
      <c r="O10" s="5">
        <v>239</v>
      </c>
      <c r="P10" s="5">
        <v>179.8</v>
      </c>
      <c r="Q10" s="5">
        <v>174.5</v>
      </c>
      <c r="R10" s="5">
        <v>86</v>
      </c>
      <c r="S10" s="5">
        <v>603.8</v>
      </c>
      <c r="T10" s="5">
        <v>21.5</v>
      </c>
      <c r="U10" s="5">
        <v>126.8</v>
      </c>
      <c r="V10" s="5">
        <v>743.5</v>
      </c>
      <c r="W10" s="5">
        <v>125.8</v>
      </c>
      <c r="X10" s="5">
        <v>558.3</v>
      </c>
      <c r="Y10" s="5">
        <v>87.5</v>
      </c>
      <c r="Z10" s="5">
        <v>836.5</v>
      </c>
      <c r="AA10" s="5">
        <v>153.3</v>
      </c>
    </row>
    <row r="11" spans="1:27" s="4" customFormat="1" ht="12.75">
      <c r="A11" s="4" t="s">
        <v>43</v>
      </c>
      <c r="B11" s="4" t="s">
        <v>44</v>
      </c>
      <c r="C11" s="4" t="s">
        <v>45</v>
      </c>
      <c r="D11" s="4" t="s">
        <v>42</v>
      </c>
      <c r="E11" s="5">
        <v>276.5</v>
      </c>
      <c r="F11" s="5">
        <v>67</v>
      </c>
      <c r="G11" s="5">
        <v>460.5</v>
      </c>
      <c r="H11" s="5">
        <v>284</v>
      </c>
      <c r="I11" s="5">
        <v>19.8</v>
      </c>
      <c r="J11" s="5">
        <v>106</v>
      </c>
      <c r="K11" s="5">
        <v>297.5</v>
      </c>
      <c r="L11" s="5">
        <v>59.5</v>
      </c>
      <c r="M11" s="5">
        <v>67</v>
      </c>
      <c r="N11" s="5">
        <v>731</v>
      </c>
      <c r="O11" s="5">
        <v>240.5</v>
      </c>
      <c r="P11" s="5">
        <v>145.3</v>
      </c>
      <c r="Q11" s="5">
        <v>307</v>
      </c>
      <c r="R11" s="5">
        <v>112</v>
      </c>
      <c r="S11" s="5">
        <v>453</v>
      </c>
      <c r="T11" s="5">
        <v>70.8</v>
      </c>
      <c r="U11" s="5">
        <v>64.8</v>
      </c>
      <c r="V11" s="5">
        <v>469.5</v>
      </c>
      <c r="W11" s="5">
        <v>117.5</v>
      </c>
      <c r="X11" s="5">
        <v>510</v>
      </c>
      <c r="Y11" s="5">
        <v>82.8</v>
      </c>
      <c r="Z11" s="5">
        <v>654</v>
      </c>
      <c r="AA11" s="5">
        <v>156.8</v>
      </c>
    </row>
    <row r="12" spans="1:27" s="4" customFormat="1" ht="12.75">
      <c r="A12" s="4" t="s">
        <v>46</v>
      </c>
      <c r="B12" s="4" t="s">
        <v>47</v>
      </c>
      <c r="C12" s="4" t="s">
        <v>48</v>
      </c>
      <c r="D12" s="4" t="s">
        <v>42</v>
      </c>
      <c r="E12" s="5">
        <v>217</v>
      </c>
      <c r="F12" s="5">
        <v>77.5</v>
      </c>
      <c r="G12" s="5">
        <v>178.5</v>
      </c>
      <c r="H12" s="5">
        <v>407</v>
      </c>
      <c r="I12" s="5">
        <v>37.5</v>
      </c>
      <c r="J12" s="5">
        <v>106.3</v>
      </c>
      <c r="K12" s="5">
        <v>189.5</v>
      </c>
      <c r="L12" s="5">
        <v>103.5</v>
      </c>
      <c r="M12" s="5">
        <v>116.5</v>
      </c>
      <c r="N12" s="5">
        <v>351.5</v>
      </c>
      <c r="O12" s="5">
        <v>220.8</v>
      </c>
      <c r="P12" s="5">
        <v>186.5</v>
      </c>
      <c r="Q12" s="5">
        <v>149.3</v>
      </c>
      <c r="R12" s="5">
        <v>142</v>
      </c>
      <c r="S12" s="5">
        <v>567</v>
      </c>
      <c r="T12" s="5">
        <v>154.3</v>
      </c>
      <c r="U12" s="5">
        <v>143.5</v>
      </c>
      <c r="V12" s="5">
        <v>699.3</v>
      </c>
      <c r="W12" s="5">
        <v>164</v>
      </c>
      <c r="X12" s="5">
        <v>641</v>
      </c>
      <c r="Y12" s="5">
        <v>82.3</v>
      </c>
      <c r="Z12" s="5">
        <v>1570</v>
      </c>
      <c r="AA12" s="5">
        <v>157.3</v>
      </c>
    </row>
    <row r="13" spans="4:27" s="4" customFormat="1" ht="12.75">
      <c r="D13" s="6" t="s">
        <v>148</v>
      </c>
      <c r="E13" s="11">
        <f>AVERAGE(E10:E12)</f>
        <v>230</v>
      </c>
      <c r="F13" s="11">
        <f aca="true" t="shared" si="1" ref="F13:AA13">AVERAGE(F10:F12)</f>
        <v>69.60000000000001</v>
      </c>
      <c r="G13" s="11">
        <f t="shared" si="1"/>
        <v>286.8333333333333</v>
      </c>
      <c r="H13" s="11">
        <f t="shared" si="1"/>
        <v>314.43333333333334</v>
      </c>
      <c r="I13" s="11">
        <f t="shared" si="1"/>
        <v>27.599999999999998</v>
      </c>
      <c r="J13" s="11">
        <f t="shared" si="1"/>
        <v>98.76666666666667</v>
      </c>
      <c r="K13" s="11">
        <f t="shared" si="1"/>
        <v>141.5</v>
      </c>
      <c r="L13" s="11">
        <f t="shared" si="1"/>
        <v>85.66666666666667</v>
      </c>
      <c r="M13" s="11">
        <f t="shared" si="1"/>
        <v>94</v>
      </c>
      <c r="N13" s="11">
        <f t="shared" si="1"/>
        <v>694.6666666666666</v>
      </c>
      <c r="O13" s="11">
        <f t="shared" si="1"/>
        <v>233.4333333333333</v>
      </c>
      <c r="P13" s="11">
        <f t="shared" si="1"/>
        <v>170.53333333333333</v>
      </c>
      <c r="Q13" s="11">
        <f t="shared" si="1"/>
        <v>210.26666666666665</v>
      </c>
      <c r="R13" s="11">
        <f t="shared" si="1"/>
        <v>113.33333333333333</v>
      </c>
      <c r="S13" s="11">
        <f t="shared" si="1"/>
        <v>541.2666666666667</v>
      </c>
      <c r="T13" s="11">
        <f t="shared" si="1"/>
        <v>82.2</v>
      </c>
      <c r="U13" s="11">
        <f t="shared" si="1"/>
        <v>111.7</v>
      </c>
      <c r="V13" s="11">
        <f t="shared" si="1"/>
        <v>637.4333333333333</v>
      </c>
      <c r="W13" s="11">
        <f t="shared" si="1"/>
        <v>135.76666666666668</v>
      </c>
      <c r="X13" s="11">
        <f t="shared" si="1"/>
        <v>569.7666666666667</v>
      </c>
      <c r="Y13" s="11">
        <f t="shared" si="1"/>
        <v>84.2</v>
      </c>
      <c r="Z13" s="11">
        <f t="shared" si="1"/>
        <v>1020.1666666666666</v>
      </c>
      <c r="AA13" s="11">
        <f t="shared" si="1"/>
        <v>155.8</v>
      </c>
    </row>
    <row r="14" spans="1:27" s="4" customFormat="1" ht="12.75">
      <c r="A14" s="4" t="s">
        <v>49</v>
      </c>
      <c r="B14" s="4" t="s">
        <v>50</v>
      </c>
      <c r="C14" s="4" t="s">
        <v>51</v>
      </c>
      <c r="D14" s="4" t="s">
        <v>52</v>
      </c>
      <c r="E14" s="5">
        <v>-36.3</v>
      </c>
      <c r="F14" s="5">
        <v>-21.5</v>
      </c>
      <c r="G14" s="5">
        <v>33</v>
      </c>
      <c r="H14" s="5">
        <v>20.5</v>
      </c>
      <c r="I14" s="5">
        <v>-26.3</v>
      </c>
      <c r="J14" s="5">
        <v>-18.5</v>
      </c>
      <c r="K14" s="5">
        <v>-832</v>
      </c>
      <c r="L14" s="5">
        <v>6.3</v>
      </c>
      <c r="M14" s="5">
        <v>-42</v>
      </c>
      <c r="N14" s="5">
        <v>1388.5</v>
      </c>
      <c r="O14" s="5">
        <v>-348</v>
      </c>
      <c r="P14" s="5">
        <v>16.5</v>
      </c>
      <c r="Q14" s="5">
        <v>-8</v>
      </c>
      <c r="R14" s="5">
        <v>-224.3</v>
      </c>
      <c r="S14" s="5">
        <v>95.3</v>
      </c>
      <c r="T14" s="5">
        <v>-491.5</v>
      </c>
      <c r="U14" s="5">
        <v>-6</v>
      </c>
      <c r="V14" s="5">
        <v>155.5</v>
      </c>
      <c r="W14" s="5">
        <v>-6</v>
      </c>
      <c r="X14" s="5">
        <v>-664</v>
      </c>
      <c r="Y14" s="5">
        <v>-43</v>
      </c>
      <c r="Z14" s="5">
        <v>-8.3</v>
      </c>
      <c r="AA14" s="5">
        <v>4.8</v>
      </c>
    </row>
    <row r="15" spans="1:27" s="4" customFormat="1" ht="12.75">
      <c r="A15" s="4" t="s">
        <v>53</v>
      </c>
      <c r="B15" s="4" t="s">
        <v>54</v>
      </c>
      <c r="C15" s="4" t="s">
        <v>55</v>
      </c>
      <c r="D15" s="4" t="s">
        <v>52</v>
      </c>
      <c r="E15" s="5">
        <v>187.5</v>
      </c>
      <c r="F15" s="5">
        <v>130</v>
      </c>
      <c r="G15" s="5">
        <v>123.5</v>
      </c>
      <c r="H15" s="5">
        <v>854.3</v>
      </c>
      <c r="I15" s="5">
        <v>37.3</v>
      </c>
      <c r="J15" s="5">
        <v>203</v>
      </c>
      <c r="K15" s="5">
        <v>35.5</v>
      </c>
      <c r="L15" s="5">
        <v>97.8</v>
      </c>
      <c r="M15" s="5">
        <v>109</v>
      </c>
      <c r="N15" s="5">
        <v>1040.8</v>
      </c>
      <c r="O15" s="5">
        <v>220</v>
      </c>
      <c r="P15" s="5">
        <v>153.8</v>
      </c>
      <c r="Q15" s="5">
        <v>513.3</v>
      </c>
      <c r="R15" s="5">
        <v>109.3</v>
      </c>
      <c r="S15" s="5">
        <v>631</v>
      </c>
      <c r="T15" s="5">
        <v>277</v>
      </c>
      <c r="U15" s="5">
        <v>141</v>
      </c>
      <c r="V15" s="5">
        <v>456.8</v>
      </c>
      <c r="W15" s="5">
        <v>129</v>
      </c>
      <c r="X15" s="5">
        <v>705</v>
      </c>
      <c r="Y15" s="5">
        <v>114</v>
      </c>
      <c r="Z15" s="5">
        <v>1021.5</v>
      </c>
      <c r="AA15" s="5">
        <v>172.3</v>
      </c>
    </row>
    <row r="16" spans="1:27" s="4" customFormat="1" ht="12.75">
      <c r="A16" s="4" t="s">
        <v>56</v>
      </c>
      <c r="B16" s="4" t="s">
        <v>57</v>
      </c>
      <c r="C16" s="4" t="s">
        <v>58</v>
      </c>
      <c r="D16" s="4" t="s">
        <v>52</v>
      </c>
      <c r="E16" s="5">
        <v>145.8</v>
      </c>
      <c r="F16" s="5">
        <v>54.3</v>
      </c>
      <c r="G16" s="5">
        <v>156.5</v>
      </c>
      <c r="H16" s="5">
        <v>418</v>
      </c>
      <c r="I16" s="5">
        <v>9.5</v>
      </c>
      <c r="J16" s="5">
        <v>63.5</v>
      </c>
      <c r="K16" s="5">
        <v>-41</v>
      </c>
      <c r="L16" s="5">
        <v>85.3</v>
      </c>
      <c r="M16" s="5">
        <v>56.8</v>
      </c>
      <c r="N16" s="5">
        <v>835</v>
      </c>
      <c r="O16" s="5">
        <v>158</v>
      </c>
      <c r="P16" s="5">
        <v>162.3</v>
      </c>
      <c r="Q16" s="5">
        <v>321.3</v>
      </c>
      <c r="R16" s="5">
        <v>-128.5</v>
      </c>
      <c r="S16" s="5">
        <v>529.8</v>
      </c>
      <c r="T16" s="5">
        <v>-71.5</v>
      </c>
      <c r="U16" s="5">
        <v>116.8</v>
      </c>
      <c r="V16" s="5">
        <v>1520.8</v>
      </c>
      <c r="W16" s="5">
        <v>154.8</v>
      </c>
      <c r="X16" s="5">
        <v>480.3</v>
      </c>
      <c r="Y16" s="5">
        <v>63.5</v>
      </c>
      <c r="Z16" s="5">
        <v>480.5</v>
      </c>
      <c r="AA16" s="5">
        <v>145.8</v>
      </c>
    </row>
    <row r="17" spans="1:27" s="4" customFormat="1" ht="12.75">
      <c r="A17" s="4" t="s">
        <v>59</v>
      </c>
      <c r="B17" s="4" t="s">
        <v>60</v>
      </c>
      <c r="C17" s="4" t="s">
        <v>61</v>
      </c>
      <c r="D17" s="4" t="s">
        <v>52</v>
      </c>
      <c r="E17" s="5">
        <v>196.5</v>
      </c>
      <c r="F17" s="5">
        <v>63.8</v>
      </c>
      <c r="G17" s="5">
        <v>133.5</v>
      </c>
      <c r="H17" s="5">
        <v>422</v>
      </c>
      <c r="I17" s="5">
        <v>26</v>
      </c>
      <c r="J17" s="5">
        <v>82.8</v>
      </c>
      <c r="K17" s="5">
        <v>-10.3</v>
      </c>
      <c r="L17" s="5">
        <v>75.5</v>
      </c>
      <c r="M17" s="5">
        <v>110.3</v>
      </c>
      <c r="N17" s="5">
        <v>887</v>
      </c>
      <c r="O17" s="5">
        <v>193</v>
      </c>
      <c r="P17" s="5">
        <v>138</v>
      </c>
      <c r="Q17" s="5">
        <v>384</v>
      </c>
      <c r="R17" s="5">
        <v>72</v>
      </c>
      <c r="S17" s="5">
        <v>463</v>
      </c>
      <c r="T17" s="5">
        <v>24.5</v>
      </c>
      <c r="U17" s="5">
        <v>108.3</v>
      </c>
      <c r="V17" s="5">
        <v>619.8</v>
      </c>
      <c r="W17" s="5">
        <v>132</v>
      </c>
      <c r="X17" s="5">
        <v>442.3</v>
      </c>
      <c r="Y17" s="5">
        <v>103.5</v>
      </c>
      <c r="Z17" s="5">
        <v>1329.5</v>
      </c>
      <c r="AA17" s="5">
        <v>147</v>
      </c>
    </row>
    <row r="18" spans="4:27" s="4" customFormat="1" ht="12.75">
      <c r="D18" s="6" t="s">
        <v>148</v>
      </c>
      <c r="E18" s="11">
        <f>AVERAGE(E14:E17)</f>
        <v>123.375</v>
      </c>
      <c r="F18" s="11">
        <f aca="true" t="shared" si="2" ref="F18:AA18">AVERAGE(F14:F17)</f>
        <v>56.650000000000006</v>
      </c>
      <c r="G18" s="11">
        <f t="shared" si="2"/>
        <v>111.625</v>
      </c>
      <c r="H18" s="11">
        <f t="shared" si="2"/>
        <v>428.7</v>
      </c>
      <c r="I18" s="11">
        <f t="shared" si="2"/>
        <v>11.625</v>
      </c>
      <c r="J18" s="11">
        <f t="shared" si="2"/>
        <v>82.7</v>
      </c>
      <c r="K18" s="11">
        <f t="shared" si="2"/>
        <v>-211.95</v>
      </c>
      <c r="L18" s="11">
        <f t="shared" si="2"/>
        <v>66.225</v>
      </c>
      <c r="M18" s="11">
        <f t="shared" si="2"/>
        <v>58.525</v>
      </c>
      <c r="N18" s="11">
        <f t="shared" si="2"/>
        <v>1037.825</v>
      </c>
      <c r="O18" s="11">
        <f t="shared" si="2"/>
        <v>55.75</v>
      </c>
      <c r="P18" s="11">
        <f t="shared" si="2"/>
        <v>117.65</v>
      </c>
      <c r="Q18" s="11">
        <f t="shared" si="2"/>
        <v>302.65</v>
      </c>
      <c r="R18" s="11">
        <f t="shared" si="2"/>
        <v>-42.875</v>
      </c>
      <c r="S18" s="11">
        <f t="shared" si="2"/>
        <v>429.775</v>
      </c>
      <c r="T18" s="11">
        <f t="shared" si="2"/>
        <v>-65.375</v>
      </c>
      <c r="U18" s="11">
        <f t="shared" si="2"/>
        <v>90.025</v>
      </c>
      <c r="V18" s="11">
        <f t="shared" si="2"/>
        <v>688.2249999999999</v>
      </c>
      <c r="W18" s="11">
        <f t="shared" si="2"/>
        <v>102.45</v>
      </c>
      <c r="X18" s="11">
        <f t="shared" si="2"/>
        <v>240.89999999999998</v>
      </c>
      <c r="Y18" s="11">
        <f t="shared" si="2"/>
        <v>59.5</v>
      </c>
      <c r="Z18" s="11">
        <f t="shared" si="2"/>
        <v>705.8</v>
      </c>
      <c r="AA18" s="11">
        <f t="shared" si="2"/>
        <v>117.47500000000001</v>
      </c>
    </row>
    <row r="19" spans="1:27" s="4" customFormat="1" ht="12.75">
      <c r="A19" s="4" t="s">
        <v>62</v>
      </c>
      <c r="B19" s="4" t="s">
        <v>63</v>
      </c>
      <c r="C19" s="4" t="s">
        <v>64</v>
      </c>
      <c r="D19" s="4" t="s">
        <v>65</v>
      </c>
      <c r="E19" s="5">
        <v>138.5</v>
      </c>
      <c r="F19" s="5">
        <v>40.8</v>
      </c>
      <c r="G19" s="5">
        <v>145</v>
      </c>
      <c r="H19" s="5">
        <v>214</v>
      </c>
      <c r="I19" s="5">
        <v>19</v>
      </c>
      <c r="J19" s="5">
        <v>78</v>
      </c>
      <c r="K19" s="5">
        <v>-173.3</v>
      </c>
      <c r="L19" s="5">
        <v>52.5</v>
      </c>
      <c r="M19" s="5">
        <v>68.5</v>
      </c>
      <c r="N19" s="5">
        <v>1067.8</v>
      </c>
      <c r="O19" s="5">
        <v>70</v>
      </c>
      <c r="P19" s="5">
        <v>129.3</v>
      </c>
      <c r="Q19" s="5">
        <v>161</v>
      </c>
      <c r="R19" s="5">
        <v>5.5</v>
      </c>
      <c r="S19" s="5">
        <v>582.8</v>
      </c>
      <c r="T19" s="5">
        <v>45.5</v>
      </c>
      <c r="U19" s="5">
        <v>72.8</v>
      </c>
      <c r="V19" s="5">
        <v>907.3</v>
      </c>
      <c r="W19" s="5">
        <v>89.3</v>
      </c>
      <c r="X19" s="5">
        <v>173</v>
      </c>
      <c r="Y19" s="5">
        <v>49</v>
      </c>
      <c r="Z19" s="5">
        <v>1283</v>
      </c>
      <c r="AA19" s="5">
        <v>118.8</v>
      </c>
    </row>
    <row r="20" spans="1:27" s="4" customFormat="1" ht="12.75">
      <c r="A20" s="4" t="s">
        <v>66</v>
      </c>
      <c r="B20" s="4" t="s">
        <v>67</v>
      </c>
      <c r="C20" s="4" t="s">
        <v>68</v>
      </c>
      <c r="D20" s="4" t="s">
        <v>65</v>
      </c>
      <c r="E20" s="5">
        <v>163.3</v>
      </c>
      <c r="F20" s="5">
        <v>57</v>
      </c>
      <c r="G20" s="5">
        <v>131.8</v>
      </c>
      <c r="H20" s="5">
        <v>369.8</v>
      </c>
      <c r="I20" s="5">
        <v>23.5</v>
      </c>
      <c r="J20" s="5">
        <v>86</v>
      </c>
      <c r="K20" s="5">
        <v>-54.5</v>
      </c>
      <c r="L20" s="5">
        <v>76.5</v>
      </c>
      <c r="M20" s="5">
        <v>99</v>
      </c>
      <c r="N20" s="5">
        <v>816</v>
      </c>
      <c r="O20" s="5">
        <v>105.8</v>
      </c>
      <c r="P20" s="5">
        <v>134</v>
      </c>
      <c r="Q20" s="5">
        <v>373.8</v>
      </c>
      <c r="R20" s="5">
        <v>45.5</v>
      </c>
      <c r="S20" s="5">
        <v>548.3</v>
      </c>
      <c r="T20" s="5">
        <v>-58.3</v>
      </c>
      <c r="U20" s="5">
        <v>107.3</v>
      </c>
      <c r="V20" s="5">
        <v>960.8</v>
      </c>
      <c r="W20" s="5">
        <v>119.3</v>
      </c>
      <c r="X20" s="5">
        <v>360.5</v>
      </c>
      <c r="Y20" s="5">
        <v>52.3</v>
      </c>
      <c r="Z20" s="5">
        <v>1238.3</v>
      </c>
      <c r="AA20" s="5">
        <v>136.8</v>
      </c>
    </row>
    <row r="21" spans="1:27" s="4" customFormat="1" ht="12.75">
      <c r="A21" s="4" t="s">
        <v>69</v>
      </c>
      <c r="B21" s="4" t="s">
        <v>70</v>
      </c>
      <c r="C21" s="4" t="s">
        <v>71</v>
      </c>
      <c r="D21" s="4" t="s">
        <v>65</v>
      </c>
      <c r="E21" s="5">
        <v>167.8</v>
      </c>
      <c r="F21" s="5">
        <v>50.8</v>
      </c>
      <c r="G21" s="5">
        <v>160</v>
      </c>
      <c r="H21" s="5">
        <v>251.3</v>
      </c>
      <c r="I21" s="5">
        <v>25.5</v>
      </c>
      <c r="J21" s="5">
        <v>105.8</v>
      </c>
      <c r="K21" s="5">
        <v>-52.3</v>
      </c>
      <c r="L21" s="5">
        <v>64</v>
      </c>
      <c r="M21" s="5">
        <v>115.8</v>
      </c>
      <c r="N21" s="5">
        <v>1220.5</v>
      </c>
      <c r="O21" s="5">
        <v>-57.3</v>
      </c>
      <c r="P21" s="5">
        <v>145</v>
      </c>
      <c r="Q21" s="5">
        <v>208.3</v>
      </c>
      <c r="R21" s="5">
        <v>-181.5</v>
      </c>
      <c r="S21" s="5">
        <v>606.3</v>
      </c>
      <c r="T21" s="5">
        <v>67.5</v>
      </c>
      <c r="U21" s="5">
        <v>87.5</v>
      </c>
      <c r="V21" s="5">
        <v>1757.8</v>
      </c>
      <c r="W21" s="5">
        <v>123</v>
      </c>
      <c r="X21" s="5">
        <v>404.3</v>
      </c>
      <c r="Y21" s="5">
        <v>75.5</v>
      </c>
      <c r="Z21" s="5">
        <v>1009.8</v>
      </c>
      <c r="AA21" s="5">
        <v>130</v>
      </c>
    </row>
    <row r="22" spans="1:27" s="4" customFormat="1" ht="12.75">
      <c r="A22" s="4" t="s">
        <v>72</v>
      </c>
      <c r="B22" s="4" t="s">
        <v>73</v>
      </c>
      <c r="C22" s="4" t="s">
        <v>74</v>
      </c>
      <c r="D22" s="4" t="s">
        <v>65</v>
      </c>
      <c r="E22" s="5">
        <v>158.8</v>
      </c>
      <c r="F22" s="5">
        <v>107.5</v>
      </c>
      <c r="G22" s="5">
        <v>185</v>
      </c>
      <c r="H22" s="5">
        <v>304</v>
      </c>
      <c r="I22" s="5">
        <v>23</v>
      </c>
      <c r="J22" s="5">
        <v>63</v>
      </c>
      <c r="K22" s="5">
        <v>-50.5</v>
      </c>
      <c r="L22" s="5">
        <v>100.5</v>
      </c>
      <c r="M22" s="5">
        <v>94</v>
      </c>
      <c r="N22" s="5">
        <v>250</v>
      </c>
      <c r="O22" s="5">
        <v>100.5</v>
      </c>
      <c r="P22" s="5">
        <v>121.3</v>
      </c>
      <c r="Q22" s="5">
        <v>115.8</v>
      </c>
      <c r="R22" s="5">
        <v>-48.3</v>
      </c>
      <c r="S22" s="5">
        <v>384.8</v>
      </c>
      <c r="T22" s="5">
        <v>-161.5</v>
      </c>
      <c r="U22" s="5">
        <v>103.3</v>
      </c>
      <c r="V22" s="5">
        <v>3902.8</v>
      </c>
      <c r="W22" s="5">
        <v>95.5</v>
      </c>
      <c r="X22" s="5">
        <v>330.8</v>
      </c>
      <c r="Y22" s="5">
        <v>64.8</v>
      </c>
      <c r="Z22" s="5">
        <v>814</v>
      </c>
      <c r="AA22" s="5">
        <v>125.5</v>
      </c>
    </row>
    <row r="23" spans="4:27" s="4" customFormat="1" ht="12.75">
      <c r="D23" s="6" t="s">
        <v>148</v>
      </c>
      <c r="E23" s="11">
        <f>AVERAGE(E19:E22)</f>
        <v>157.10000000000002</v>
      </c>
      <c r="F23" s="11">
        <f aca="true" t="shared" si="3" ref="F23:AA23">AVERAGE(F19:F22)</f>
        <v>64.025</v>
      </c>
      <c r="G23" s="11">
        <f t="shared" si="3"/>
        <v>155.45</v>
      </c>
      <c r="H23" s="11">
        <f t="shared" si="3"/>
        <v>284.775</v>
      </c>
      <c r="I23" s="11">
        <f t="shared" si="3"/>
        <v>22.75</v>
      </c>
      <c r="J23" s="11">
        <f t="shared" si="3"/>
        <v>83.2</v>
      </c>
      <c r="K23" s="11">
        <f t="shared" si="3"/>
        <v>-82.65</v>
      </c>
      <c r="L23" s="11">
        <f t="shared" si="3"/>
        <v>73.375</v>
      </c>
      <c r="M23" s="11">
        <f t="shared" si="3"/>
        <v>94.325</v>
      </c>
      <c r="N23" s="11">
        <f t="shared" si="3"/>
        <v>838.575</v>
      </c>
      <c r="O23" s="11">
        <f t="shared" si="3"/>
        <v>54.75</v>
      </c>
      <c r="P23" s="11">
        <f t="shared" si="3"/>
        <v>132.4</v>
      </c>
      <c r="Q23" s="11">
        <f t="shared" si="3"/>
        <v>214.72499999999997</v>
      </c>
      <c r="R23" s="11">
        <f t="shared" si="3"/>
        <v>-44.7</v>
      </c>
      <c r="S23" s="11">
        <f t="shared" si="3"/>
        <v>530.55</v>
      </c>
      <c r="T23" s="11">
        <f t="shared" si="3"/>
        <v>-26.7</v>
      </c>
      <c r="U23" s="11">
        <f t="shared" si="3"/>
        <v>92.72500000000001</v>
      </c>
      <c r="V23" s="11">
        <f t="shared" si="3"/>
        <v>1882.175</v>
      </c>
      <c r="W23" s="11">
        <f t="shared" si="3"/>
        <v>106.775</v>
      </c>
      <c r="X23" s="11">
        <f t="shared" si="3"/>
        <v>317.15</v>
      </c>
      <c r="Y23" s="11">
        <f t="shared" si="3"/>
        <v>60.400000000000006</v>
      </c>
      <c r="Z23" s="11">
        <f t="shared" si="3"/>
        <v>1086.275</v>
      </c>
      <c r="AA23" s="11">
        <f t="shared" si="3"/>
        <v>127.775</v>
      </c>
    </row>
    <row r="24" spans="5:27" s="4" customFormat="1" ht="12.75"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</row>
    <row r="25" spans="1:27" s="7" customFormat="1" ht="12.75">
      <c r="A25" s="7" t="s">
        <v>75</v>
      </c>
      <c r="B25" s="7" t="s">
        <v>76</v>
      </c>
      <c r="C25" s="7" t="s">
        <v>77</v>
      </c>
      <c r="D25" s="7" t="s">
        <v>147</v>
      </c>
      <c r="E25" s="8">
        <v>166.5</v>
      </c>
      <c r="F25" s="8">
        <v>81.5</v>
      </c>
      <c r="G25" s="8">
        <v>197</v>
      </c>
      <c r="H25" s="8">
        <v>462</v>
      </c>
      <c r="I25" s="8">
        <v>36.3</v>
      </c>
      <c r="J25" s="8">
        <v>128</v>
      </c>
      <c r="K25" s="8">
        <v>225</v>
      </c>
      <c r="L25" s="8">
        <v>127</v>
      </c>
      <c r="M25" s="8">
        <v>32.5</v>
      </c>
      <c r="N25" s="8">
        <v>1530.5</v>
      </c>
      <c r="O25" s="8">
        <v>276.8</v>
      </c>
      <c r="P25" s="8">
        <v>172.8</v>
      </c>
      <c r="Q25" s="8">
        <v>517.8</v>
      </c>
      <c r="R25" s="8">
        <v>99</v>
      </c>
      <c r="S25" s="8">
        <v>520.5</v>
      </c>
      <c r="T25" s="8">
        <v>154</v>
      </c>
      <c r="U25" s="8">
        <v>153</v>
      </c>
      <c r="V25" s="8">
        <v>725.3</v>
      </c>
      <c r="W25" s="8">
        <v>190</v>
      </c>
      <c r="X25" s="8">
        <v>637.3</v>
      </c>
      <c r="Y25" s="8">
        <v>136</v>
      </c>
      <c r="Z25" s="8">
        <v>1361.5</v>
      </c>
      <c r="AA25" s="8">
        <v>227.8</v>
      </c>
    </row>
    <row r="26" spans="1:27" s="7" customFormat="1" ht="12.75">
      <c r="A26" s="7" t="s">
        <v>78</v>
      </c>
      <c r="B26" s="7" t="s">
        <v>79</v>
      </c>
      <c r="C26" s="7" t="s">
        <v>80</v>
      </c>
      <c r="D26" s="7" t="s">
        <v>147</v>
      </c>
      <c r="E26" s="8">
        <v>186</v>
      </c>
      <c r="F26" s="8">
        <v>118.8</v>
      </c>
      <c r="G26" s="8">
        <v>34</v>
      </c>
      <c r="H26" s="8">
        <v>557.8</v>
      </c>
      <c r="I26" s="8">
        <v>54.3</v>
      </c>
      <c r="J26" s="8">
        <v>59.8</v>
      </c>
      <c r="K26" s="8">
        <v>107.5</v>
      </c>
      <c r="L26" s="8">
        <v>140</v>
      </c>
      <c r="M26" s="8">
        <v>134.5</v>
      </c>
      <c r="N26" s="8">
        <v>840.8</v>
      </c>
      <c r="O26" s="8">
        <v>211.5</v>
      </c>
      <c r="P26" s="8">
        <v>147.5</v>
      </c>
      <c r="Q26" s="8">
        <v>364.5</v>
      </c>
      <c r="R26" s="8">
        <v>-11.3</v>
      </c>
      <c r="S26" s="8">
        <v>3923.8</v>
      </c>
      <c r="T26" s="8">
        <v>-126.3</v>
      </c>
      <c r="U26" s="8">
        <v>185</v>
      </c>
      <c r="V26" s="8">
        <v>1666.5</v>
      </c>
      <c r="W26" s="8">
        <v>323.3</v>
      </c>
      <c r="X26" s="8">
        <v>720.5</v>
      </c>
      <c r="Y26" s="8">
        <v>164.3</v>
      </c>
      <c r="Z26" s="8">
        <v>1242</v>
      </c>
      <c r="AA26" s="8">
        <v>250</v>
      </c>
    </row>
    <row r="27" spans="1:27" s="7" customFormat="1" ht="12.75">
      <c r="A27" s="7" t="s">
        <v>81</v>
      </c>
      <c r="B27" s="7" t="s">
        <v>82</v>
      </c>
      <c r="C27" s="7" t="s">
        <v>83</v>
      </c>
      <c r="D27" s="7" t="s">
        <v>147</v>
      </c>
      <c r="E27" s="8">
        <v>358.8</v>
      </c>
      <c r="F27" s="8">
        <v>125.5</v>
      </c>
      <c r="G27" s="8">
        <v>178</v>
      </c>
      <c r="H27" s="8">
        <v>920</v>
      </c>
      <c r="I27" s="8">
        <v>108</v>
      </c>
      <c r="J27" s="8">
        <v>187.8</v>
      </c>
      <c r="K27" s="8">
        <v>293.5</v>
      </c>
      <c r="L27" s="8">
        <v>135.3</v>
      </c>
      <c r="M27" s="8">
        <v>206.3</v>
      </c>
      <c r="N27" s="8">
        <v>1955</v>
      </c>
      <c r="O27" s="8">
        <v>358</v>
      </c>
      <c r="P27" s="8">
        <v>159</v>
      </c>
      <c r="Q27" s="8">
        <v>1407</v>
      </c>
      <c r="R27" s="8">
        <v>-28.5</v>
      </c>
      <c r="S27" s="8">
        <v>5845.5</v>
      </c>
      <c r="T27" s="8">
        <v>-261</v>
      </c>
      <c r="U27" s="8">
        <v>220.5</v>
      </c>
      <c r="V27" s="8">
        <v>2255</v>
      </c>
      <c r="W27" s="8">
        <v>215.8</v>
      </c>
      <c r="X27" s="8">
        <v>959.5</v>
      </c>
      <c r="Y27" s="8">
        <v>180</v>
      </c>
      <c r="Z27" s="8">
        <v>1139.8</v>
      </c>
      <c r="AA27" s="8">
        <v>217.3</v>
      </c>
    </row>
    <row r="28" spans="1:27" s="7" customFormat="1" ht="12.75">
      <c r="A28" s="7" t="s">
        <v>84</v>
      </c>
      <c r="B28" s="7" t="s">
        <v>85</v>
      </c>
      <c r="C28" s="7" t="s">
        <v>86</v>
      </c>
      <c r="D28" s="7" t="s">
        <v>147</v>
      </c>
      <c r="E28" s="8">
        <v>83.5</v>
      </c>
      <c r="F28" s="8">
        <v>32.8</v>
      </c>
      <c r="G28" s="8">
        <v>19.5</v>
      </c>
      <c r="H28" s="8">
        <v>18.8</v>
      </c>
      <c r="I28" s="8">
        <v>8.8</v>
      </c>
      <c r="J28" s="8">
        <v>-2</v>
      </c>
      <c r="K28" s="8">
        <v>358.3</v>
      </c>
      <c r="L28" s="8">
        <v>8.3</v>
      </c>
      <c r="M28" s="8">
        <v>22.5</v>
      </c>
      <c r="N28" s="8">
        <v>972.3</v>
      </c>
      <c r="O28" s="8">
        <v>106.5</v>
      </c>
      <c r="P28" s="8">
        <v>127.3</v>
      </c>
      <c r="Q28" s="8">
        <v>19</v>
      </c>
      <c r="R28" s="8">
        <v>163</v>
      </c>
      <c r="S28" s="8">
        <v>190.3</v>
      </c>
      <c r="T28" s="8">
        <v>114</v>
      </c>
      <c r="U28" s="8">
        <v>30</v>
      </c>
      <c r="V28" s="8">
        <v>77</v>
      </c>
      <c r="W28" s="8">
        <v>26.5</v>
      </c>
      <c r="X28" s="8">
        <v>280.3</v>
      </c>
      <c r="Y28" s="8">
        <v>-2.3</v>
      </c>
      <c r="Z28" s="8">
        <v>-19.8</v>
      </c>
      <c r="AA28" s="8">
        <v>71.5</v>
      </c>
    </row>
    <row r="29" spans="4:27" s="7" customFormat="1" ht="12.75">
      <c r="D29" s="9" t="s">
        <v>148</v>
      </c>
      <c r="E29" s="12">
        <f>AVERAGE(E25:E28)</f>
        <v>198.7</v>
      </c>
      <c r="F29" s="12">
        <f aca="true" t="shared" si="4" ref="F29:AA29">AVERAGE(F25:F28)</f>
        <v>89.65</v>
      </c>
      <c r="G29" s="12">
        <f t="shared" si="4"/>
        <v>107.125</v>
      </c>
      <c r="H29" s="12">
        <f t="shared" si="4"/>
        <v>489.65</v>
      </c>
      <c r="I29" s="12">
        <f t="shared" si="4"/>
        <v>51.85</v>
      </c>
      <c r="J29" s="12">
        <f t="shared" si="4"/>
        <v>93.4</v>
      </c>
      <c r="K29" s="12">
        <f t="shared" si="4"/>
        <v>246.075</v>
      </c>
      <c r="L29" s="12">
        <f t="shared" si="4"/>
        <v>102.65</v>
      </c>
      <c r="M29" s="12">
        <f t="shared" si="4"/>
        <v>98.95</v>
      </c>
      <c r="N29" s="12">
        <f t="shared" si="4"/>
        <v>1324.65</v>
      </c>
      <c r="O29" s="12">
        <f t="shared" si="4"/>
        <v>238.2</v>
      </c>
      <c r="P29" s="12">
        <f t="shared" si="4"/>
        <v>151.65</v>
      </c>
      <c r="Q29" s="12">
        <f t="shared" si="4"/>
        <v>577.075</v>
      </c>
      <c r="R29" s="12">
        <f t="shared" si="4"/>
        <v>55.55</v>
      </c>
      <c r="S29" s="12">
        <f t="shared" si="4"/>
        <v>2620.0249999999996</v>
      </c>
      <c r="T29" s="12">
        <f t="shared" si="4"/>
        <v>-29.825000000000003</v>
      </c>
      <c r="U29" s="12">
        <f t="shared" si="4"/>
        <v>147.125</v>
      </c>
      <c r="V29" s="12">
        <f t="shared" si="4"/>
        <v>1180.95</v>
      </c>
      <c r="W29" s="12">
        <f t="shared" si="4"/>
        <v>188.89999999999998</v>
      </c>
      <c r="X29" s="12">
        <f t="shared" si="4"/>
        <v>649.4000000000001</v>
      </c>
      <c r="Y29" s="12">
        <f t="shared" si="4"/>
        <v>119.5</v>
      </c>
      <c r="Z29" s="12">
        <f t="shared" si="4"/>
        <v>930.875</v>
      </c>
      <c r="AA29" s="12">
        <f t="shared" si="4"/>
        <v>191.65</v>
      </c>
    </row>
    <row r="30" spans="1:27" s="7" customFormat="1" ht="12.75">
      <c r="A30" s="7" t="s">
        <v>100</v>
      </c>
      <c r="B30" s="7" t="s">
        <v>101</v>
      </c>
      <c r="C30" s="7" t="s">
        <v>102</v>
      </c>
      <c r="D30" s="7" t="s">
        <v>103</v>
      </c>
      <c r="E30" s="8">
        <v>323.3</v>
      </c>
      <c r="F30" s="8">
        <v>13.3</v>
      </c>
      <c r="G30" s="8">
        <v>156.5</v>
      </c>
      <c r="H30" s="8">
        <v>16406</v>
      </c>
      <c r="I30" s="8">
        <v>10.5</v>
      </c>
      <c r="J30" s="8">
        <v>35</v>
      </c>
      <c r="K30" s="8">
        <v>1205</v>
      </c>
      <c r="L30" s="8">
        <v>46</v>
      </c>
      <c r="M30" s="8">
        <v>41</v>
      </c>
      <c r="N30" s="8">
        <v>2327</v>
      </c>
      <c r="O30" s="8">
        <v>-138.5</v>
      </c>
      <c r="P30" s="8">
        <v>174</v>
      </c>
      <c r="Q30" s="8">
        <v>65.3</v>
      </c>
      <c r="R30" s="8">
        <v>39.3</v>
      </c>
      <c r="S30" s="8">
        <v>3383.8</v>
      </c>
      <c r="T30" s="8">
        <v>-84</v>
      </c>
      <c r="U30" s="8">
        <v>677</v>
      </c>
      <c r="V30" s="8">
        <v>1570.8</v>
      </c>
      <c r="W30" s="8">
        <v>119.5</v>
      </c>
      <c r="X30" s="8">
        <v>476.5</v>
      </c>
      <c r="Y30" s="8">
        <v>53.8</v>
      </c>
      <c r="Z30" s="8">
        <v>791</v>
      </c>
      <c r="AA30" s="8">
        <v>150.3</v>
      </c>
    </row>
    <row r="31" spans="1:27" s="7" customFormat="1" ht="12.75">
      <c r="A31" s="7" t="s">
        <v>104</v>
      </c>
      <c r="B31" s="7" t="s">
        <v>105</v>
      </c>
      <c r="C31" s="7" t="s">
        <v>106</v>
      </c>
      <c r="D31" s="7" t="s">
        <v>103</v>
      </c>
      <c r="E31" s="8">
        <v>259.8</v>
      </c>
      <c r="F31" s="8">
        <v>122.8</v>
      </c>
      <c r="G31" s="8">
        <v>194</v>
      </c>
      <c r="H31" s="8">
        <v>585.3</v>
      </c>
      <c r="I31" s="8">
        <v>53.3</v>
      </c>
      <c r="J31" s="8">
        <v>145.3</v>
      </c>
      <c r="K31" s="8">
        <v>60.5</v>
      </c>
      <c r="L31" s="8">
        <v>146.5</v>
      </c>
      <c r="M31" s="8">
        <v>175.8</v>
      </c>
      <c r="N31" s="8">
        <v>663</v>
      </c>
      <c r="O31" s="8">
        <v>159</v>
      </c>
      <c r="P31" s="8">
        <v>241</v>
      </c>
      <c r="Q31" s="8">
        <v>456.8</v>
      </c>
      <c r="R31" s="8">
        <v>106</v>
      </c>
      <c r="S31" s="8">
        <v>555.5</v>
      </c>
      <c r="T31" s="8">
        <v>198</v>
      </c>
      <c r="U31" s="8">
        <v>213</v>
      </c>
      <c r="V31" s="8">
        <v>1542</v>
      </c>
      <c r="W31" s="8">
        <v>207.3</v>
      </c>
      <c r="X31" s="8">
        <v>613.8</v>
      </c>
      <c r="Y31" s="8">
        <v>119</v>
      </c>
      <c r="Z31" s="8">
        <v>1450.3</v>
      </c>
      <c r="AA31" s="8">
        <v>265</v>
      </c>
    </row>
    <row r="32" spans="1:27" s="7" customFormat="1" ht="12.75">
      <c r="A32" s="7" t="s">
        <v>107</v>
      </c>
      <c r="B32" s="7" t="s">
        <v>108</v>
      </c>
      <c r="C32" s="7" t="s">
        <v>109</v>
      </c>
      <c r="D32" s="7" t="s">
        <v>103</v>
      </c>
      <c r="E32" s="8">
        <v>231.3</v>
      </c>
      <c r="F32" s="8">
        <v>63.3</v>
      </c>
      <c r="G32" s="8">
        <v>151.8</v>
      </c>
      <c r="H32" s="8">
        <v>294</v>
      </c>
      <c r="I32" s="8">
        <v>27.5</v>
      </c>
      <c r="J32" s="8">
        <v>70.8</v>
      </c>
      <c r="K32" s="8">
        <v>234</v>
      </c>
      <c r="L32" s="8">
        <v>87</v>
      </c>
      <c r="M32" s="8">
        <v>123.3</v>
      </c>
      <c r="N32" s="8">
        <v>1177.3</v>
      </c>
      <c r="O32" s="8">
        <v>187</v>
      </c>
      <c r="P32" s="8">
        <v>165.8</v>
      </c>
      <c r="Q32" s="8">
        <v>264.5</v>
      </c>
      <c r="R32" s="8">
        <v>110.3</v>
      </c>
      <c r="S32" s="8">
        <v>418</v>
      </c>
      <c r="T32" s="8">
        <v>162.5</v>
      </c>
      <c r="U32" s="8">
        <v>125.8</v>
      </c>
      <c r="V32" s="8">
        <v>1037.5</v>
      </c>
      <c r="W32" s="8">
        <v>126</v>
      </c>
      <c r="X32" s="8">
        <v>469.3</v>
      </c>
      <c r="Y32" s="8">
        <v>84.8</v>
      </c>
      <c r="Z32" s="8">
        <v>1128.8</v>
      </c>
      <c r="AA32" s="8">
        <v>179.3</v>
      </c>
    </row>
    <row r="33" spans="4:27" s="7" customFormat="1" ht="12.75">
      <c r="D33" s="9" t="s">
        <v>148</v>
      </c>
      <c r="E33" s="12">
        <f>AVERAGE(E30:E32)</f>
        <v>271.4666666666667</v>
      </c>
      <c r="F33" s="12">
        <f aca="true" t="shared" si="5" ref="F33:AA33">AVERAGE(F30:F32)</f>
        <v>66.46666666666665</v>
      </c>
      <c r="G33" s="12">
        <f t="shared" si="5"/>
        <v>167.43333333333334</v>
      </c>
      <c r="H33" s="12">
        <f t="shared" si="5"/>
        <v>5761.766666666666</v>
      </c>
      <c r="I33" s="12">
        <f t="shared" si="5"/>
        <v>30.433333333333334</v>
      </c>
      <c r="J33" s="12">
        <f t="shared" si="5"/>
        <v>83.7</v>
      </c>
      <c r="K33" s="12">
        <f t="shared" si="5"/>
        <v>499.8333333333333</v>
      </c>
      <c r="L33" s="12">
        <f t="shared" si="5"/>
        <v>93.16666666666667</v>
      </c>
      <c r="M33" s="12">
        <f t="shared" si="5"/>
        <v>113.36666666666667</v>
      </c>
      <c r="N33" s="12">
        <f t="shared" si="5"/>
        <v>1389.1000000000001</v>
      </c>
      <c r="O33" s="12">
        <f t="shared" si="5"/>
        <v>69.16666666666667</v>
      </c>
      <c r="P33" s="12">
        <f t="shared" si="5"/>
        <v>193.6</v>
      </c>
      <c r="Q33" s="12">
        <f t="shared" si="5"/>
        <v>262.2</v>
      </c>
      <c r="R33" s="12">
        <f t="shared" si="5"/>
        <v>85.2</v>
      </c>
      <c r="S33" s="12">
        <f t="shared" si="5"/>
        <v>1452.4333333333334</v>
      </c>
      <c r="T33" s="12">
        <f t="shared" si="5"/>
        <v>92.16666666666667</v>
      </c>
      <c r="U33" s="12">
        <f t="shared" si="5"/>
        <v>338.59999999999997</v>
      </c>
      <c r="V33" s="12">
        <f t="shared" si="5"/>
        <v>1383.4333333333334</v>
      </c>
      <c r="W33" s="12">
        <f t="shared" si="5"/>
        <v>150.93333333333334</v>
      </c>
      <c r="X33" s="12">
        <f t="shared" si="5"/>
        <v>519.8666666666667</v>
      </c>
      <c r="Y33" s="12">
        <f t="shared" si="5"/>
        <v>85.86666666666667</v>
      </c>
      <c r="Z33" s="12">
        <f t="shared" si="5"/>
        <v>1123.3666666666668</v>
      </c>
      <c r="AA33" s="12">
        <f t="shared" si="5"/>
        <v>198.20000000000002</v>
      </c>
    </row>
    <row r="34" spans="1:27" s="7" customFormat="1" ht="12.75">
      <c r="A34" s="7" t="s">
        <v>87</v>
      </c>
      <c r="B34" s="7" t="s">
        <v>88</v>
      </c>
      <c r="C34" s="7" t="s">
        <v>89</v>
      </c>
      <c r="D34" s="7" t="s">
        <v>90</v>
      </c>
      <c r="E34" s="8">
        <v>151.8</v>
      </c>
      <c r="F34" s="8">
        <v>56.8</v>
      </c>
      <c r="G34" s="8">
        <v>182.8</v>
      </c>
      <c r="H34" s="8">
        <v>442.5</v>
      </c>
      <c r="I34" s="8">
        <v>21.3</v>
      </c>
      <c r="J34" s="8">
        <v>55.8</v>
      </c>
      <c r="K34" s="8">
        <v>-30.3</v>
      </c>
      <c r="L34" s="8">
        <v>99</v>
      </c>
      <c r="M34" s="8">
        <v>-15.5</v>
      </c>
      <c r="N34" s="8">
        <v>900.3</v>
      </c>
      <c r="O34" s="8">
        <v>70</v>
      </c>
      <c r="P34" s="8">
        <v>102.8</v>
      </c>
      <c r="Q34" s="8">
        <v>462</v>
      </c>
      <c r="R34" s="8">
        <v>-68</v>
      </c>
      <c r="S34" s="8">
        <v>1719.5</v>
      </c>
      <c r="T34" s="8">
        <v>-97</v>
      </c>
      <c r="U34" s="8">
        <v>102.5</v>
      </c>
      <c r="V34" s="8">
        <v>769</v>
      </c>
      <c r="W34" s="8">
        <v>147.5</v>
      </c>
      <c r="X34" s="8">
        <v>598.5</v>
      </c>
      <c r="Y34" s="8">
        <v>73</v>
      </c>
      <c r="Z34" s="8">
        <v>2952.5</v>
      </c>
      <c r="AA34" s="8">
        <v>117.5</v>
      </c>
    </row>
    <row r="35" spans="1:27" s="7" customFormat="1" ht="12.75">
      <c r="A35" s="7" t="s">
        <v>91</v>
      </c>
      <c r="B35" s="7" t="s">
        <v>92</v>
      </c>
      <c r="C35" s="7" t="s">
        <v>93</v>
      </c>
      <c r="D35" s="7" t="s">
        <v>90</v>
      </c>
      <c r="E35" s="8">
        <v>124.3</v>
      </c>
      <c r="F35" s="8">
        <v>65.8</v>
      </c>
      <c r="G35" s="8">
        <v>120.5</v>
      </c>
      <c r="H35" s="8">
        <v>323.5</v>
      </c>
      <c r="I35" s="8">
        <v>33.5</v>
      </c>
      <c r="J35" s="8">
        <v>-16.3</v>
      </c>
      <c r="K35" s="8">
        <v>-103</v>
      </c>
      <c r="L35" s="8">
        <v>105.3</v>
      </c>
      <c r="M35" s="8">
        <v>62</v>
      </c>
      <c r="N35" s="8">
        <v>1210.3</v>
      </c>
      <c r="O35" s="8">
        <v>75.5</v>
      </c>
      <c r="P35" s="8">
        <v>112.8</v>
      </c>
      <c r="Q35" s="8">
        <v>233.5</v>
      </c>
      <c r="R35" s="8">
        <v>37</v>
      </c>
      <c r="S35" s="8">
        <v>2261.8</v>
      </c>
      <c r="T35" s="8">
        <v>-37.8</v>
      </c>
      <c r="U35" s="8">
        <v>117.5</v>
      </c>
      <c r="V35" s="8">
        <v>1032</v>
      </c>
      <c r="W35" s="8">
        <v>148.3</v>
      </c>
      <c r="X35" s="8">
        <v>458.3</v>
      </c>
      <c r="Y35" s="8">
        <v>81.5</v>
      </c>
      <c r="Z35" s="8">
        <v>1180</v>
      </c>
      <c r="AA35" s="8">
        <v>128.5</v>
      </c>
    </row>
    <row r="36" spans="1:27" s="7" customFormat="1" ht="12.75">
      <c r="A36" s="7" t="s">
        <v>94</v>
      </c>
      <c r="B36" s="7" t="s">
        <v>95</v>
      </c>
      <c r="C36" s="7" t="s">
        <v>96</v>
      </c>
      <c r="D36" s="7" t="s">
        <v>90</v>
      </c>
      <c r="E36" s="8">
        <v>79.8</v>
      </c>
      <c r="F36" s="8">
        <v>51</v>
      </c>
      <c r="G36" s="8">
        <v>166.3</v>
      </c>
      <c r="H36" s="8">
        <v>253.5</v>
      </c>
      <c r="I36" s="8">
        <v>15.8</v>
      </c>
      <c r="J36" s="8">
        <v>67.5</v>
      </c>
      <c r="K36" s="8">
        <v>-44</v>
      </c>
      <c r="L36" s="8">
        <v>73.5</v>
      </c>
      <c r="M36" s="8">
        <v>14.3</v>
      </c>
      <c r="N36" s="8">
        <v>869.5</v>
      </c>
      <c r="O36" s="8">
        <v>93.8</v>
      </c>
      <c r="P36" s="8">
        <v>115.8</v>
      </c>
      <c r="Q36" s="8">
        <v>228.5</v>
      </c>
      <c r="R36" s="8">
        <v>12.8</v>
      </c>
      <c r="S36" s="8">
        <v>425.5</v>
      </c>
      <c r="T36" s="8">
        <v>19.5</v>
      </c>
      <c r="U36" s="8">
        <v>79</v>
      </c>
      <c r="V36" s="8">
        <v>1046.5</v>
      </c>
      <c r="W36" s="8">
        <v>95</v>
      </c>
      <c r="X36" s="8">
        <v>381.5</v>
      </c>
      <c r="Y36" s="8">
        <v>57</v>
      </c>
      <c r="Z36" s="8">
        <v>857</v>
      </c>
      <c r="AA36" s="8">
        <v>115.3</v>
      </c>
    </row>
    <row r="37" spans="1:27" s="7" customFormat="1" ht="12.75">
      <c r="A37" s="7" t="s">
        <v>97</v>
      </c>
      <c r="B37" s="7" t="s">
        <v>98</v>
      </c>
      <c r="C37" s="7" t="s">
        <v>99</v>
      </c>
      <c r="D37" s="7" t="s">
        <v>90</v>
      </c>
      <c r="E37" s="8">
        <v>120.3</v>
      </c>
      <c r="F37" s="8">
        <v>48.5</v>
      </c>
      <c r="G37" s="8">
        <v>172</v>
      </c>
      <c r="H37" s="8">
        <v>252.8</v>
      </c>
      <c r="I37" s="8">
        <v>20</v>
      </c>
      <c r="J37" s="8">
        <v>61.5</v>
      </c>
      <c r="K37" s="8">
        <v>-7.8</v>
      </c>
      <c r="L37" s="8">
        <v>77.5</v>
      </c>
      <c r="M37" s="8">
        <v>103.5</v>
      </c>
      <c r="N37" s="8">
        <v>2286.3</v>
      </c>
      <c r="O37" s="8">
        <v>99.8</v>
      </c>
      <c r="P37" s="8">
        <v>130.8</v>
      </c>
      <c r="Q37" s="8">
        <v>162.5</v>
      </c>
      <c r="R37" s="8">
        <v>55.8</v>
      </c>
      <c r="S37" s="8">
        <v>569.3</v>
      </c>
      <c r="T37" s="8">
        <v>86.8</v>
      </c>
      <c r="U37" s="8">
        <v>106</v>
      </c>
      <c r="V37" s="8">
        <v>748.5</v>
      </c>
      <c r="W37" s="8">
        <v>124.8</v>
      </c>
      <c r="X37" s="8">
        <v>373</v>
      </c>
      <c r="Y37" s="8">
        <v>57</v>
      </c>
      <c r="Z37" s="8">
        <v>1170</v>
      </c>
      <c r="AA37" s="8">
        <v>114.5</v>
      </c>
    </row>
    <row r="38" spans="4:27" s="7" customFormat="1" ht="12.75">
      <c r="D38" s="9" t="s">
        <v>148</v>
      </c>
      <c r="E38" s="12">
        <v>119.05</v>
      </c>
      <c r="F38" s="12">
        <v>119.05</v>
      </c>
      <c r="G38" s="12">
        <v>119.05</v>
      </c>
      <c r="H38" s="12">
        <v>119.05</v>
      </c>
      <c r="I38" s="12">
        <v>119.05</v>
      </c>
      <c r="J38" s="12">
        <v>119.05</v>
      </c>
      <c r="K38" s="12">
        <v>119.05</v>
      </c>
      <c r="L38" s="12">
        <v>119.05</v>
      </c>
      <c r="M38" s="12">
        <v>119.05</v>
      </c>
      <c r="N38" s="12">
        <v>119.05</v>
      </c>
      <c r="O38" s="12">
        <v>119.05</v>
      </c>
      <c r="P38" s="12">
        <v>119.05</v>
      </c>
      <c r="Q38" s="12">
        <v>119.05</v>
      </c>
      <c r="R38" s="12">
        <v>119.05</v>
      </c>
      <c r="S38" s="12">
        <v>119.05</v>
      </c>
      <c r="T38" s="12">
        <v>119.05</v>
      </c>
      <c r="U38" s="12">
        <v>119.05</v>
      </c>
      <c r="V38" s="12">
        <v>119.05</v>
      </c>
      <c r="W38" s="12">
        <v>119.05</v>
      </c>
      <c r="X38" s="12">
        <v>119.05</v>
      </c>
      <c r="Y38" s="12">
        <v>119.05</v>
      </c>
      <c r="Z38" s="12">
        <v>119.05</v>
      </c>
      <c r="AA38" s="12">
        <v>119.05</v>
      </c>
    </row>
    <row r="39" spans="1:27" s="7" customFormat="1" ht="12.75">
      <c r="A39" s="7" t="s">
        <v>110</v>
      </c>
      <c r="B39" s="7" t="s">
        <v>111</v>
      </c>
      <c r="C39" s="7" t="s">
        <v>112</v>
      </c>
      <c r="D39" s="7" t="s">
        <v>113</v>
      </c>
      <c r="E39" s="8">
        <v>374.3</v>
      </c>
      <c r="F39" s="8">
        <v>46.3</v>
      </c>
      <c r="G39" s="8">
        <v>118.5</v>
      </c>
      <c r="H39" s="8">
        <v>229</v>
      </c>
      <c r="I39" s="8">
        <v>76.5</v>
      </c>
      <c r="J39" s="8">
        <v>33.5</v>
      </c>
      <c r="K39" s="8">
        <v>114</v>
      </c>
      <c r="L39" s="8">
        <v>77</v>
      </c>
      <c r="M39" s="8">
        <v>113</v>
      </c>
      <c r="N39" s="8">
        <v>2809</v>
      </c>
      <c r="O39" s="8">
        <v>333</v>
      </c>
      <c r="P39" s="8">
        <v>43</v>
      </c>
      <c r="Q39" s="8">
        <v>141.5</v>
      </c>
      <c r="R39" s="8">
        <v>-96</v>
      </c>
      <c r="S39" s="8">
        <v>928</v>
      </c>
      <c r="T39" s="8">
        <v>-355.3</v>
      </c>
      <c r="U39" s="8">
        <v>111.5</v>
      </c>
      <c r="V39" s="8">
        <v>2631</v>
      </c>
      <c r="W39" s="8">
        <v>272.5</v>
      </c>
      <c r="X39" s="8">
        <v>695.5</v>
      </c>
      <c r="Y39" s="8">
        <v>108</v>
      </c>
      <c r="Z39" s="8">
        <v>2142</v>
      </c>
      <c r="AA39" s="8">
        <v>158.8</v>
      </c>
    </row>
    <row r="40" spans="1:27" s="7" customFormat="1" ht="12.75">
      <c r="A40" s="7" t="s">
        <v>114</v>
      </c>
      <c r="B40" s="7" t="s">
        <v>115</v>
      </c>
      <c r="C40" s="7" t="s">
        <v>116</v>
      </c>
      <c r="D40" s="7" t="s">
        <v>113</v>
      </c>
      <c r="E40" s="8">
        <v>87.3</v>
      </c>
      <c r="F40" s="8">
        <v>30</v>
      </c>
      <c r="G40" s="8">
        <v>154</v>
      </c>
      <c r="H40" s="8">
        <v>163.8</v>
      </c>
      <c r="I40" s="8">
        <v>12</v>
      </c>
      <c r="J40" s="8">
        <v>42.8</v>
      </c>
      <c r="K40" s="8">
        <v>-68.8</v>
      </c>
      <c r="L40" s="8">
        <v>48</v>
      </c>
      <c r="M40" s="8">
        <v>10</v>
      </c>
      <c r="N40" s="8">
        <v>2487</v>
      </c>
      <c r="O40" s="8">
        <v>43.3</v>
      </c>
      <c r="P40" s="8">
        <v>133.5</v>
      </c>
      <c r="Q40" s="8">
        <v>103</v>
      </c>
      <c r="R40" s="8">
        <v>-8</v>
      </c>
      <c r="S40" s="8">
        <v>198.5</v>
      </c>
      <c r="T40" s="8">
        <v>-71</v>
      </c>
      <c r="U40" s="8">
        <v>72.5</v>
      </c>
      <c r="V40" s="8">
        <v>1090.3</v>
      </c>
      <c r="W40" s="8">
        <v>133.8</v>
      </c>
      <c r="X40" s="8">
        <v>302.3</v>
      </c>
      <c r="Y40" s="8">
        <v>43.5</v>
      </c>
      <c r="Z40" s="8">
        <v>1906.5</v>
      </c>
      <c r="AA40" s="8">
        <v>98.3</v>
      </c>
    </row>
    <row r="41" spans="1:27" s="7" customFormat="1" ht="12.75">
      <c r="A41" s="7" t="s">
        <v>117</v>
      </c>
      <c r="B41" s="7" t="s">
        <v>118</v>
      </c>
      <c r="C41" s="7" t="s">
        <v>119</v>
      </c>
      <c r="D41" s="7" t="s">
        <v>113</v>
      </c>
      <c r="E41" s="8">
        <v>78.3</v>
      </c>
      <c r="F41" s="8">
        <v>14.8</v>
      </c>
      <c r="G41" s="8">
        <v>57</v>
      </c>
      <c r="H41" s="8">
        <v>48.5</v>
      </c>
      <c r="I41" s="8">
        <v>1</v>
      </c>
      <c r="J41" s="8">
        <v>14</v>
      </c>
      <c r="K41" s="8">
        <v>239.8</v>
      </c>
      <c r="L41" s="8">
        <v>2</v>
      </c>
      <c r="M41" s="8">
        <v>25.5</v>
      </c>
      <c r="N41" s="8">
        <v>4521.5</v>
      </c>
      <c r="O41" s="8">
        <v>-41.8</v>
      </c>
      <c r="P41" s="8">
        <v>123</v>
      </c>
      <c r="Q41" s="8">
        <v>34.3</v>
      </c>
      <c r="R41" s="8">
        <v>62.8</v>
      </c>
      <c r="S41" s="8">
        <v>404.3</v>
      </c>
      <c r="T41" s="8">
        <v>-49.3</v>
      </c>
      <c r="U41" s="8">
        <v>32.5</v>
      </c>
      <c r="V41" s="8">
        <v>1059</v>
      </c>
      <c r="W41" s="8">
        <v>135.8</v>
      </c>
      <c r="X41" s="8">
        <v>424</v>
      </c>
      <c r="Y41" s="8">
        <v>24.5</v>
      </c>
      <c r="Z41" s="8">
        <v>684.5</v>
      </c>
      <c r="AA41" s="8">
        <v>82.8</v>
      </c>
    </row>
    <row r="42" spans="1:27" s="7" customFormat="1" ht="12.75">
      <c r="A42" s="7" t="s">
        <v>120</v>
      </c>
      <c r="B42" s="7" t="s">
        <v>121</v>
      </c>
      <c r="C42" s="7" t="s">
        <v>122</v>
      </c>
      <c r="D42" s="7" t="s">
        <v>113</v>
      </c>
      <c r="E42" s="8">
        <v>128.3</v>
      </c>
      <c r="F42" s="8">
        <v>52</v>
      </c>
      <c r="G42" s="8">
        <v>175</v>
      </c>
      <c r="H42" s="8">
        <v>365.5</v>
      </c>
      <c r="I42" s="8">
        <v>24.5</v>
      </c>
      <c r="J42" s="8">
        <v>70.5</v>
      </c>
      <c r="K42" s="8">
        <v>388</v>
      </c>
      <c r="L42" s="8">
        <v>78</v>
      </c>
      <c r="M42" s="8">
        <v>75.8</v>
      </c>
      <c r="N42" s="8">
        <v>2493</v>
      </c>
      <c r="O42" s="8">
        <v>-37.3</v>
      </c>
      <c r="P42" s="8">
        <v>117.8</v>
      </c>
      <c r="Q42" s="8">
        <v>176.8</v>
      </c>
      <c r="R42" s="8">
        <v>-6.5</v>
      </c>
      <c r="S42" s="8">
        <v>422.3</v>
      </c>
      <c r="T42" s="8">
        <v>-22.3</v>
      </c>
      <c r="U42" s="8">
        <v>113.8</v>
      </c>
      <c r="V42" s="8">
        <v>3170.5</v>
      </c>
      <c r="W42" s="8">
        <v>493.5</v>
      </c>
      <c r="X42" s="8">
        <v>395.8</v>
      </c>
      <c r="Y42" s="8">
        <v>70</v>
      </c>
      <c r="Z42" s="8">
        <v>2579.5</v>
      </c>
      <c r="AA42" s="8">
        <v>86.8</v>
      </c>
    </row>
    <row r="43" spans="4:27" s="7" customFormat="1" ht="12.75">
      <c r="D43" s="9" t="s">
        <v>148</v>
      </c>
      <c r="E43" s="12">
        <f>AVERAGE(E39:E42)</f>
        <v>167.05</v>
      </c>
      <c r="F43" s="12">
        <f aca="true" t="shared" si="6" ref="F43:AA43">AVERAGE(F39:F42)</f>
        <v>35.775</v>
      </c>
      <c r="G43" s="12">
        <f t="shared" si="6"/>
        <v>126.125</v>
      </c>
      <c r="H43" s="12">
        <f t="shared" si="6"/>
        <v>201.7</v>
      </c>
      <c r="I43" s="12">
        <f t="shared" si="6"/>
        <v>28.5</v>
      </c>
      <c r="J43" s="12">
        <f t="shared" si="6"/>
        <v>40.2</v>
      </c>
      <c r="K43" s="12">
        <f t="shared" si="6"/>
        <v>168.25</v>
      </c>
      <c r="L43" s="12">
        <f t="shared" si="6"/>
        <v>51.25</v>
      </c>
      <c r="M43" s="12">
        <f t="shared" si="6"/>
        <v>56.075</v>
      </c>
      <c r="N43" s="12">
        <f t="shared" si="6"/>
        <v>3077.625</v>
      </c>
      <c r="O43" s="12">
        <f t="shared" si="6"/>
        <v>74.3</v>
      </c>
      <c r="P43" s="12">
        <f t="shared" si="6"/>
        <v>104.325</v>
      </c>
      <c r="Q43" s="12">
        <f t="shared" si="6"/>
        <v>113.9</v>
      </c>
      <c r="R43" s="12">
        <f t="shared" si="6"/>
        <v>-11.925</v>
      </c>
      <c r="S43" s="12">
        <f t="shared" si="6"/>
        <v>488.275</v>
      </c>
      <c r="T43" s="12">
        <f t="shared" si="6"/>
        <v>-124.47500000000001</v>
      </c>
      <c r="U43" s="12">
        <f t="shared" si="6"/>
        <v>82.575</v>
      </c>
      <c r="V43" s="12">
        <f t="shared" si="6"/>
        <v>1987.7</v>
      </c>
      <c r="W43" s="12">
        <f t="shared" si="6"/>
        <v>258.9</v>
      </c>
      <c r="X43" s="12">
        <f t="shared" si="6"/>
        <v>454.4</v>
      </c>
      <c r="Y43" s="12">
        <f t="shared" si="6"/>
        <v>61.5</v>
      </c>
      <c r="Z43" s="12">
        <f t="shared" si="6"/>
        <v>1828.125</v>
      </c>
      <c r="AA43" s="12">
        <f t="shared" si="6"/>
        <v>106.67500000000001</v>
      </c>
    </row>
    <row r="44" spans="1:27" s="7" customFormat="1" ht="12.75">
      <c r="A44" s="7" t="s">
        <v>123</v>
      </c>
      <c r="B44" s="7" t="s">
        <v>124</v>
      </c>
      <c r="C44" s="7" t="s">
        <v>125</v>
      </c>
      <c r="D44" s="7" t="s">
        <v>126</v>
      </c>
      <c r="E44" s="8">
        <v>254.5</v>
      </c>
      <c r="F44" s="8">
        <v>140</v>
      </c>
      <c r="G44" s="8">
        <v>194.5</v>
      </c>
      <c r="H44" s="8">
        <v>571.5</v>
      </c>
      <c r="I44" s="8">
        <v>89.5</v>
      </c>
      <c r="J44" s="8">
        <v>129.3</v>
      </c>
      <c r="K44" s="8">
        <v>-213.8</v>
      </c>
      <c r="L44" s="8">
        <v>176.3</v>
      </c>
      <c r="M44" s="8">
        <v>158.5</v>
      </c>
      <c r="N44" s="8">
        <v>1406</v>
      </c>
      <c r="O44" s="8">
        <v>294.3</v>
      </c>
      <c r="P44" s="8">
        <v>199.3</v>
      </c>
      <c r="Q44" s="8">
        <v>627.5</v>
      </c>
      <c r="R44" s="8">
        <v>26</v>
      </c>
      <c r="S44" s="8">
        <v>1728.8</v>
      </c>
      <c r="T44" s="8">
        <v>76.8</v>
      </c>
      <c r="U44" s="8">
        <v>254.5</v>
      </c>
      <c r="V44" s="8">
        <v>1182.8</v>
      </c>
      <c r="W44" s="8">
        <v>238.5</v>
      </c>
      <c r="X44" s="8">
        <v>674</v>
      </c>
      <c r="Y44" s="8">
        <v>165.3</v>
      </c>
      <c r="Z44" s="8">
        <v>1409.8</v>
      </c>
      <c r="AA44" s="8">
        <v>245.8</v>
      </c>
    </row>
    <row r="45" spans="1:27" s="7" customFormat="1" ht="12.75">
      <c r="A45" s="7" t="s">
        <v>127</v>
      </c>
      <c r="B45" s="7" t="s">
        <v>128</v>
      </c>
      <c r="C45" s="7" t="s">
        <v>129</v>
      </c>
      <c r="D45" s="7" t="s">
        <v>126</v>
      </c>
      <c r="E45" s="8">
        <v>116.8</v>
      </c>
      <c r="F45" s="8">
        <v>45.3</v>
      </c>
      <c r="G45" s="8">
        <v>91.5</v>
      </c>
      <c r="H45" s="8">
        <v>22</v>
      </c>
      <c r="I45" s="8">
        <v>13.5</v>
      </c>
      <c r="J45" s="8">
        <v>19</v>
      </c>
      <c r="K45" s="8">
        <v>2433.5</v>
      </c>
      <c r="L45" s="8">
        <v>46</v>
      </c>
      <c r="M45" s="8">
        <v>-17.5</v>
      </c>
      <c r="N45" s="8">
        <v>5486</v>
      </c>
      <c r="O45" s="8">
        <v>-18.3</v>
      </c>
      <c r="P45" s="8">
        <v>128.8</v>
      </c>
      <c r="Q45" s="8">
        <v>322.8</v>
      </c>
      <c r="R45" s="8">
        <v>-36</v>
      </c>
      <c r="S45" s="8">
        <v>21162.3</v>
      </c>
      <c r="T45" s="8">
        <v>-233</v>
      </c>
      <c r="U45" s="8">
        <v>109.5</v>
      </c>
      <c r="V45" s="8">
        <v>5945.3</v>
      </c>
      <c r="W45" s="8">
        <v>41.3</v>
      </c>
      <c r="X45" s="8">
        <v>536.5</v>
      </c>
      <c r="Y45" s="8">
        <v>28.8</v>
      </c>
      <c r="Z45" s="8">
        <v>737.5</v>
      </c>
      <c r="AA45" s="8">
        <v>87</v>
      </c>
    </row>
    <row r="46" spans="1:27" s="7" customFormat="1" ht="12.75">
      <c r="A46" s="7" t="s">
        <v>130</v>
      </c>
      <c r="B46" s="7" t="s">
        <v>131</v>
      </c>
      <c r="C46" s="7" t="s">
        <v>132</v>
      </c>
      <c r="D46" s="7" t="s">
        <v>126</v>
      </c>
      <c r="E46" s="8">
        <v>239.8</v>
      </c>
      <c r="F46" s="8">
        <v>62.5</v>
      </c>
      <c r="G46" s="8">
        <v>127.3</v>
      </c>
      <c r="H46" s="8">
        <v>311.5</v>
      </c>
      <c r="I46" s="8">
        <v>34.3</v>
      </c>
      <c r="J46" s="8">
        <v>61</v>
      </c>
      <c r="K46" s="8">
        <v>66.5</v>
      </c>
      <c r="L46" s="8">
        <v>86.5</v>
      </c>
      <c r="M46" s="8">
        <v>68.3</v>
      </c>
      <c r="N46" s="8">
        <v>598.5</v>
      </c>
      <c r="O46" s="8">
        <v>162.8</v>
      </c>
      <c r="P46" s="8">
        <v>118.3</v>
      </c>
      <c r="Q46" s="8">
        <v>320.5</v>
      </c>
      <c r="R46" s="8">
        <v>23.3</v>
      </c>
      <c r="S46" s="8">
        <v>437.3</v>
      </c>
      <c r="T46" s="8">
        <v>127.3</v>
      </c>
      <c r="U46" s="8">
        <v>100.8</v>
      </c>
      <c r="V46" s="8">
        <v>1007.5</v>
      </c>
      <c r="W46" s="8">
        <v>119.5</v>
      </c>
      <c r="X46" s="8">
        <v>363.8</v>
      </c>
      <c r="Y46" s="8">
        <v>70.3</v>
      </c>
      <c r="Z46" s="8">
        <v>654.3</v>
      </c>
      <c r="AA46" s="8">
        <v>144.8</v>
      </c>
    </row>
    <row r="47" spans="1:27" s="7" customFormat="1" ht="12.75">
      <c r="A47" s="7" t="s">
        <v>133</v>
      </c>
      <c r="B47" s="7" t="s">
        <v>134</v>
      </c>
      <c r="C47" s="7" t="s">
        <v>135</v>
      </c>
      <c r="D47" s="7" t="s">
        <v>126</v>
      </c>
      <c r="E47" s="8">
        <v>202.5</v>
      </c>
      <c r="F47" s="8">
        <v>158.8</v>
      </c>
      <c r="G47" s="8">
        <v>175.5</v>
      </c>
      <c r="H47" s="8">
        <v>552.8</v>
      </c>
      <c r="I47" s="8">
        <v>85</v>
      </c>
      <c r="J47" s="8">
        <v>146</v>
      </c>
      <c r="K47" s="8">
        <v>19.3</v>
      </c>
      <c r="L47" s="8">
        <v>153.5</v>
      </c>
      <c r="M47" s="8">
        <v>249.8</v>
      </c>
      <c r="N47" s="8">
        <v>157.8</v>
      </c>
      <c r="O47" s="8">
        <v>299.3</v>
      </c>
      <c r="P47" s="8">
        <v>230.5</v>
      </c>
      <c r="Q47" s="8">
        <v>437</v>
      </c>
      <c r="R47" s="8">
        <v>83.8</v>
      </c>
      <c r="S47" s="8">
        <v>607.5</v>
      </c>
      <c r="T47" s="8">
        <v>218.8</v>
      </c>
      <c r="U47" s="8">
        <v>259</v>
      </c>
      <c r="V47" s="8">
        <v>1404.3</v>
      </c>
      <c r="W47" s="8">
        <v>220.3</v>
      </c>
      <c r="X47" s="8">
        <v>606.3</v>
      </c>
      <c r="Y47" s="8">
        <v>171.8</v>
      </c>
      <c r="Z47" s="8">
        <v>1334.5</v>
      </c>
      <c r="AA47" s="8">
        <v>266</v>
      </c>
    </row>
    <row r="48" spans="4:27" s="7" customFormat="1" ht="12.75">
      <c r="D48" s="9" t="s">
        <v>148</v>
      </c>
      <c r="E48" s="12">
        <f>AVERAGE(E44:E47)</f>
        <v>203.4</v>
      </c>
      <c r="F48" s="12">
        <f aca="true" t="shared" si="7" ref="F48:AA48">AVERAGE(F44:F47)</f>
        <v>101.65</v>
      </c>
      <c r="G48" s="12">
        <f t="shared" si="7"/>
        <v>147.2</v>
      </c>
      <c r="H48" s="12">
        <f t="shared" si="7"/>
        <v>364.45</v>
      </c>
      <c r="I48" s="12">
        <f t="shared" si="7"/>
        <v>55.575</v>
      </c>
      <c r="J48" s="12">
        <f t="shared" si="7"/>
        <v>88.825</v>
      </c>
      <c r="K48" s="12">
        <f t="shared" si="7"/>
        <v>576.375</v>
      </c>
      <c r="L48" s="12">
        <f t="shared" si="7"/>
        <v>115.575</v>
      </c>
      <c r="M48" s="12">
        <f t="shared" si="7"/>
        <v>114.775</v>
      </c>
      <c r="N48" s="12">
        <f t="shared" si="7"/>
        <v>1912.075</v>
      </c>
      <c r="O48" s="12">
        <f t="shared" si="7"/>
        <v>184.525</v>
      </c>
      <c r="P48" s="12">
        <f t="shared" si="7"/>
        <v>169.22500000000002</v>
      </c>
      <c r="Q48" s="12">
        <f t="shared" si="7"/>
        <v>426.95</v>
      </c>
      <c r="R48" s="12">
        <f t="shared" si="7"/>
        <v>24.275</v>
      </c>
      <c r="S48" s="12">
        <f t="shared" si="7"/>
        <v>5983.974999999999</v>
      </c>
      <c r="T48" s="12">
        <f t="shared" si="7"/>
        <v>47.47500000000001</v>
      </c>
      <c r="U48" s="12">
        <f t="shared" si="7"/>
        <v>180.95</v>
      </c>
      <c r="V48" s="12">
        <f t="shared" si="7"/>
        <v>2384.975</v>
      </c>
      <c r="W48" s="12">
        <f t="shared" si="7"/>
        <v>154.9</v>
      </c>
      <c r="X48" s="12">
        <f t="shared" si="7"/>
        <v>545.15</v>
      </c>
      <c r="Y48" s="12">
        <f t="shared" si="7"/>
        <v>109.05000000000001</v>
      </c>
      <c r="Z48" s="12">
        <f t="shared" si="7"/>
        <v>1034.025</v>
      </c>
      <c r="AA48" s="12">
        <f t="shared" si="7"/>
        <v>185.9</v>
      </c>
    </row>
    <row r="49" spans="1:27" s="7" customFormat="1" ht="12.75">
      <c r="A49" s="7" t="s">
        <v>136</v>
      </c>
      <c r="B49" s="7" t="s">
        <v>137</v>
      </c>
      <c r="C49" s="7" t="s">
        <v>138</v>
      </c>
      <c r="D49" s="7" t="s">
        <v>139</v>
      </c>
      <c r="E49" s="8">
        <v>183</v>
      </c>
      <c r="F49" s="8">
        <v>44.8</v>
      </c>
      <c r="G49" s="8">
        <v>115</v>
      </c>
      <c r="H49" s="8">
        <v>300.5</v>
      </c>
      <c r="I49" s="8">
        <v>30</v>
      </c>
      <c r="J49" s="8">
        <v>52</v>
      </c>
      <c r="K49" s="8">
        <v>-384.8</v>
      </c>
      <c r="L49" s="8">
        <v>66</v>
      </c>
      <c r="M49" s="8">
        <v>108</v>
      </c>
      <c r="N49" s="8">
        <v>1426.5</v>
      </c>
      <c r="O49" s="8">
        <v>-150.3</v>
      </c>
      <c r="P49" s="8">
        <v>117</v>
      </c>
      <c r="Q49" s="8">
        <v>281</v>
      </c>
      <c r="R49" s="8">
        <v>-106.8</v>
      </c>
      <c r="S49" s="8">
        <v>651.8</v>
      </c>
      <c r="T49" s="8">
        <v>-255.5</v>
      </c>
      <c r="U49" s="8">
        <v>79.5</v>
      </c>
      <c r="V49" s="8">
        <v>1229.5</v>
      </c>
      <c r="W49" s="8">
        <v>151.5</v>
      </c>
      <c r="X49" s="8">
        <v>402.3</v>
      </c>
      <c r="Y49" s="8">
        <v>44.8</v>
      </c>
      <c r="Z49" s="8">
        <v>1701.5</v>
      </c>
      <c r="AA49" s="8">
        <v>99.8</v>
      </c>
    </row>
    <row r="50" spans="1:27" s="7" customFormat="1" ht="12.75">
      <c r="A50" s="7" t="s">
        <v>140</v>
      </c>
      <c r="B50" s="7" t="s">
        <v>141</v>
      </c>
      <c r="C50" s="7" t="s">
        <v>142</v>
      </c>
      <c r="D50" s="7" t="s">
        <v>139</v>
      </c>
      <c r="E50" s="8">
        <v>239.5</v>
      </c>
      <c r="F50" s="8">
        <v>56.8</v>
      </c>
      <c r="G50" s="8">
        <v>122</v>
      </c>
      <c r="H50" s="8">
        <v>207.5</v>
      </c>
      <c r="I50" s="8">
        <v>47</v>
      </c>
      <c r="J50" s="8">
        <v>76</v>
      </c>
      <c r="K50" s="8">
        <v>-6</v>
      </c>
      <c r="L50" s="8">
        <v>65</v>
      </c>
      <c r="M50" s="8">
        <v>87</v>
      </c>
      <c r="N50" s="8">
        <v>1584.5</v>
      </c>
      <c r="O50" s="8">
        <v>131.5</v>
      </c>
      <c r="P50" s="8">
        <v>124.3</v>
      </c>
      <c r="Q50" s="8">
        <v>364</v>
      </c>
      <c r="R50" s="8">
        <v>-19</v>
      </c>
      <c r="S50" s="8">
        <v>1127</v>
      </c>
      <c r="T50" s="8">
        <v>-91</v>
      </c>
      <c r="U50" s="8">
        <v>97.3</v>
      </c>
      <c r="V50" s="8">
        <v>2489.3</v>
      </c>
      <c r="W50" s="8">
        <v>166.5</v>
      </c>
      <c r="X50" s="8">
        <v>458</v>
      </c>
      <c r="Y50" s="8">
        <v>87</v>
      </c>
      <c r="Z50" s="8">
        <v>1758.5</v>
      </c>
      <c r="AA50" s="8">
        <v>103.3</v>
      </c>
    </row>
    <row r="51" spans="1:27" s="7" customFormat="1" ht="12.75">
      <c r="A51" s="7" t="s">
        <v>143</v>
      </c>
      <c r="B51" s="7" t="s">
        <v>144</v>
      </c>
      <c r="C51" s="7" t="s">
        <v>145</v>
      </c>
      <c r="D51" s="7" t="s">
        <v>139</v>
      </c>
      <c r="E51" s="8">
        <v>149.8</v>
      </c>
      <c r="F51" s="8">
        <v>91.8</v>
      </c>
      <c r="G51" s="8">
        <v>172</v>
      </c>
      <c r="H51" s="8">
        <v>425.3</v>
      </c>
      <c r="I51" s="8">
        <v>46</v>
      </c>
      <c r="J51" s="8">
        <v>80.8</v>
      </c>
      <c r="K51" s="8">
        <v>-49</v>
      </c>
      <c r="L51" s="8">
        <v>120.5</v>
      </c>
      <c r="M51" s="8">
        <v>122.5</v>
      </c>
      <c r="N51" s="8">
        <v>2277.5</v>
      </c>
      <c r="O51" s="8">
        <v>87</v>
      </c>
      <c r="P51" s="8">
        <v>145.3</v>
      </c>
      <c r="Q51" s="8">
        <v>296.8</v>
      </c>
      <c r="R51" s="8">
        <v>-30.5</v>
      </c>
      <c r="S51" s="8">
        <v>543.8</v>
      </c>
      <c r="T51" s="8">
        <v>-155.5</v>
      </c>
      <c r="U51" s="8">
        <v>142.5</v>
      </c>
      <c r="V51" s="8">
        <v>2699.5</v>
      </c>
      <c r="W51" s="8">
        <v>160.5</v>
      </c>
      <c r="X51" s="8">
        <v>485.8</v>
      </c>
      <c r="Y51" s="8">
        <v>125.3</v>
      </c>
      <c r="Z51" s="8">
        <v>1743.8</v>
      </c>
      <c r="AA51" s="8">
        <v>184</v>
      </c>
    </row>
    <row r="52" spans="4:27" s="7" customFormat="1" ht="12.75">
      <c r="D52" s="9" t="s">
        <v>148</v>
      </c>
      <c r="E52" s="12">
        <f>AVERAGE(E49:E51)</f>
        <v>190.76666666666665</v>
      </c>
      <c r="F52" s="12">
        <f aca="true" t="shared" si="8" ref="F52:AA52">AVERAGE(F49:F51)</f>
        <v>64.46666666666665</v>
      </c>
      <c r="G52" s="12">
        <f t="shared" si="8"/>
        <v>136.33333333333334</v>
      </c>
      <c r="H52" s="12">
        <f t="shared" si="8"/>
        <v>311.09999999999997</v>
      </c>
      <c r="I52" s="12">
        <f t="shared" si="8"/>
        <v>41</v>
      </c>
      <c r="J52" s="12">
        <f t="shared" si="8"/>
        <v>69.60000000000001</v>
      </c>
      <c r="K52" s="12">
        <f t="shared" si="8"/>
        <v>-146.6</v>
      </c>
      <c r="L52" s="12">
        <f t="shared" si="8"/>
        <v>83.83333333333333</v>
      </c>
      <c r="M52" s="12">
        <f t="shared" si="8"/>
        <v>105.83333333333333</v>
      </c>
      <c r="N52" s="12">
        <f t="shared" si="8"/>
        <v>1762.8333333333333</v>
      </c>
      <c r="O52" s="12">
        <f t="shared" si="8"/>
        <v>22.73333333333333</v>
      </c>
      <c r="P52" s="12">
        <f t="shared" si="8"/>
        <v>128.86666666666667</v>
      </c>
      <c r="Q52" s="12">
        <f t="shared" si="8"/>
        <v>313.93333333333334</v>
      </c>
      <c r="R52" s="12">
        <f t="shared" si="8"/>
        <v>-52.1</v>
      </c>
      <c r="S52" s="12">
        <f t="shared" si="8"/>
        <v>774.1999999999999</v>
      </c>
      <c r="T52" s="12">
        <f t="shared" si="8"/>
        <v>-167.33333333333334</v>
      </c>
      <c r="U52" s="12">
        <f t="shared" si="8"/>
        <v>106.43333333333334</v>
      </c>
      <c r="V52" s="12">
        <f t="shared" si="8"/>
        <v>2139.4333333333334</v>
      </c>
      <c r="W52" s="12">
        <f t="shared" si="8"/>
        <v>159.5</v>
      </c>
      <c r="X52" s="12">
        <f t="shared" si="8"/>
        <v>448.7</v>
      </c>
      <c r="Y52" s="12">
        <f t="shared" si="8"/>
        <v>85.7</v>
      </c>
      <c r="Z52" s="12">
        <f t="shared" si="8"/>
        <v>1734.6000000000001</v>
      </c>
      <c r="AA52" s="12">
        <f t="shared" si="8"/>
        <v>129.03333333333333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Arlin Rogers</dc:creator>
  <cp:keywords/>
  <dc:description/>
  <cp:lastModifiedBy>Arlin Rogers</cp:lastModifiedBy>
  <dcterms:created xsi:type="dcterms:W3CDTF">2009-07-13T16:03:08Z</dcterms:created>
  <cp:category/>
  <cp:version/>
  <cp:contentType/>
  <cp:contentStatus/>
</cp:coreProperties>
</file>