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ory\SimonaAsus\FDDS\SimoProject\ACTIVE\PROGETTO PLIN\REVISIONE GUT\Sottoposizione\"/>
    </mc:Choice>
  </mc:AlternateContent>
  <xr:revisionPtr revIDLastSave="0" documentId="13_ncr:1_{FE75F0E2-7967-4B39-9081-F3358D6A04AF}" xr6:coauthVersionLast="47" xr6:coauthVersionMax="47" xr10:uidLastSave="{00000000-0000-0000-0000-000000000000}"/>
  <bookViews>
    <workbookView xWindow="-108" yWindow="-108" windowWidth="23256" windowHeight="12576" tabRatio="305" xr2:uid="{00000000-000D-0000-FFFF-FFFF00000000}"/>
  </bookViews>
  <sheets>
    <sheet name="Main1" sheetId="14" r:id="rId1"/>
    <sheet name="Formula1" sheetId="15" r:id="rId2"/>
    <sheet name="instructions" sheetId="13" r:id="rId3"/>
  </sheets>
  <definedNames>
    <definedName name="_xlnm._FilterDatabase" localSheetId="1" hidden="1">Formula1!$A$1:$AD$252</definedName>
    <definedName name="cinque">#REF!</definedName>
    <definedName name="CLASS0">#REF!</definedName>
    <definedName name="due">#REF!</definedName>
    <definedName name="pat">#REF!</definedName>
    <definedName name="quattro">#REF!</definedName>
    <definedName name="shdue">#REF!</definedName>
    <definedName name="shquattro">#REF!</definedName>
    <definedName name="shtre">#REF!</definedName>
    <definedName name="shuno">#REF!</definedName>
    <definedName name="sigmsh1">#REF!</definedName>
    <definedName name="sigmsh2">#REF!</definedName>
    <definedName name="sigmsh3">#REF!</definedName>
    <definedName name="sigmsh4">#REF!</definedName>
    <definedName name="tre">#REF!</definedName>
    <definedName name="u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3" i="14"/>
  <c r="K4" i="15"/>
  <c r="N4" i="15" s="1"/>
  <c r="K5" i="15"/>
  <c r="N5" i="15" s="1"/>
  <c r="K6" i="15"/>
  <c r="N6" i="15" s="1"/>
  <c r="K7" i="15"/>
  <c r="N7" i="15" s="1"/>
  <c r="K8" i="15"/>
  <c r="N8" i="15" s="1"/>
  <c r="K9" i="15"/>
  <c r="N9" i="15" s="1"/>
  <c r="K10" i="15"/>
  <c r="N10" i="15" s="1"/>
  <c r="K11" i="15"/>
  <c r="N11" i="15" s="1"/>
  <c r="K12" i="15"/>
  <c r="N12" i="15" s="1"/>
  <c r="K13" i="15"/>
  <c r="N13" i="15" s="1"/>
  <c r="K14" i="15"/>
  <c r="N14" i="15" s="1"/>
  <c r="K15" i="15"/>
  <c r="N15" i="15" s="1"/>
  <c r="K16" i="15"/>
  <c r="N16" i="15" s="1"/>
  <c r="K17" i="15"/>
  <c r="N17" i="15" s="1"/>
  <c r="K18" i="15"/>
  <c r="N18" i="15" s="1"/>
  <c r="K19" i="15"/>
  <c r="N19" i="15" s="1"/>
  <c r="K20" i="15"/>
  <c r="N20" i="15" s="1"/>
  <c r="K21" i="15"/>
  <c r="N21" i="15" s="1"/>
  <c r="K22" i="15"/>
  <c r="N22" i="15" s="1"/>
  <c r="K23" i="15"/>
  <c r="N23" i="15" s="1"/>
  <c r="K24" i="15"/>
  <c r="N24" i="15" s="1"/>
  <c r="K25" i="15"/>
  <c r="N25" i="15" s="1"/>
  <c r="K26" i="15"/>
  <c r="N26" i="15" s="1"/>
  <c r="K27" i="15"/>
  <c r="N27" i="15" s="1"/>
  <c r="K28" i="15"/>
  <c r="N28" i="15" s="1"/>
  <c r="K29" i="15"/>
  <c r="N29" i="15" s="1"/>
  <c r="K30" i="15"/>
  <c r="N30" i="15" s="1"/>
  <c r="K31" i="15"/>
  <c r="N31" i="15" s="1"/>
  <c r="K32" i="15"/>
  <c r="N32" i="15" s="1"/>
  <c r="K33" i="15"/>
  <c r="N33" i="15" s="1"/>
  <c r="K34" i="15"/>
  <c r="N34" i="15" s="1"/>
  <c r="K35" i="15"/>
  <c r="N35" i="15" s="1"/>
  <c r="K36" i="15"/>
  <c r="N36" i="15" s="1"/>
  <c r="K37" i="15"/>
  <c r="N37" i="15" s="1"/>
  <c r="K38" i="15"/>
  <c r="N38" i="15" s="1"/>
  <c r="K39" i="15"/>
  <c r="N39" i="15" s="1"/>
  <c r="K40" i="15"/>
  <c r="N40" i="15" s="1"/>
  <c r="K41" i="15"/>
  <c r="N41" i="15" s="1"/>
  <c r="K42" i="15"/>
  <c r="N42" i="15" s="1"/>
  <c r="K43" i="15"/>
  <c r="N43" i="15" s="1"/>
  <c r="K44" i="15"/>
  <c r="N44" i="15" s="1"/>
  <c r="K45" i="15"/>
  <c r="N45" i="15" s="1"/>
  <c r="K46" i="15"/>
  <c r="N46" i="15" s="1"/>
  <c r="K47" i="15"/>
  <c r="N47" i="15" s="1"/>
  <c r="K48" i="15"/>
  <c r="N48" i="15" s="1"/>
  <c r="K49" i="15"/>
  <c r="N49" i="15" s="1"/>
  <c r="K50" i="15"/>
  <c r="N50" i="15" s="1"/>
  <c r="K51" i="15"/>
  <c r="N51" i="15" s="1"/>
  <c r="K52" i="15"/>
  <c r="N52" i="15" s="1"/>
  <c r="K53" i="15"/>
  <c r="N53" i="15" s="1"/>
  <c r="K54" i="15"/>
  <c r="N54" i="15" s="1"/>
  <c r="K55" i="15"/>
  <c r="N55" i="15" s="1"/>
  <c r="K56" i="15"/>
  <c r="N56" i="15" s="1"/>
  <c r="K57" i="15"/>
  <c r="N57" i="15" s="1"/>
  <c r="K58" i="15"/>
  <c r="N58" i="15" s="1"/>
  <c r="K59" i="15"/>
  <c r="N59" i="15" s="1"/>
  <c r="K60" i="15"/>
  <c r="N60" i="15" s="1"/>
  <c r="K61" i="15"/>
  <c r="N61" i="15" s="1"/>
  <c r="K62" i="15"/>
  <c r="N62" i="15" s="1"/>
  <c r="K63" i="15"/>
  <c r="N63" i="15" s="1"/>
  <c r="K64" i="15"/>
  <c r="N64" i="15" s="1"/>
  <c r="K65" i="15"/>
  <c r="N65" i="15" s="1"/>
  <c r="K66" i="15"/>
  <c r="N66" i="15" s="1"/>
  <c r="K67" i="15"/>
  <c r="N67" i="15" s="1"/>
  <c r="K68" i="15"/>
  <c r="N68" i="15" s="1"/>
  <c r="K69" i="15"/>
  <c r="N69" i="15" s="1"/>
  <c r="K70" i="15"/>
  <c r="N70" i="15" s="1"/>
  <c r="K71" i="15"/>
  <c r="N71" i="15" s="1"/>
  <c r="K72" i="15"/>
  <c r="N72" i="15" s="1"/>
  <c r="K73" i="15"/>
  <c r="N73" i="15" s="1"/>
  <c r="K74" i="15"/>
  <c r="N74" i="15" s="1"/>
  <c r="K75" i="15"/>
  <c r="N75" i="15" s="1"/>
  <c r="K76" i="15"/>
  <c r="N76" i="15" s="1"/>
  <c r="K77" i="15"/>
  <c r="N77" i="15" s="1"/>
  <c r="K78" i="15"/>
  <c r="N78" i="15" s="1"/>
  <c r="K79" i="15"/>
  <c r="N79" i="15" s="1"/>
  <c r="K80" i="15"/>
  <c r="N80" i="15" s="1"/>
  <c r="K81" i="15"/>
  <c r="N81" i="15" s="1"/>
  <c r="K82" i="15"/>
  <c r="N82" i="15" s="1"/>
  <c r="K83" i="15"/>
  <c r="N83" i="15" s="1"/>
  <c r="K84" i="15"/>
  <c r="N84" i="15" s="1"/>
  <c r="K85" i="15"/>
  <c r="N85" i="15" s="1"/>
  <c r="K86" i="15"/>
  <c r="N86" i="15" s="1"/>
  <c r="K87" i="15"/>
  <c r="N87" i="15" s="1"/>
  <c r="K88" i="15"/>
  <c r="N88" i="15" s="1"/>
  <c r="K89" i="15"/>
  <c r="N89" i="15" s="1"/>
  <c r="K90" i="15"/>
  <c r="N90" i="15" s="1"/>
  <c r="K91" i="15"/>
  <c r="N91" i="15" s="1"/>
  <c r="K92" i="15"/>
  <c r="N92" i="15" s="1"/>
  <c r="K93" i="15"/>
  <c r="N93" i="15" s="1"/>
  <c r="K94" i="15"/>
  <c r="N94" i="15" s="1"/>
  <c r="K95" i="15"/>
  <c r="N95" i="15" s="1"/>
  <c r="K96" i="15"/>
  <c r="N96" i="15" s="1"/>
  <c r="K97" i="15"/>
  <c r="N97" i="15" s="1"/>
  <c r="K98" i="15"/>
  <c r="N98" i="15" s="1"/>
  <c r="K99" i="15"/>
  <c r="N99" i="15" s="1"/>
  <c r="K100" i="15"/>
  <c r="N100" i="15" s="1"/>
  <c r="K101" i="15"/>
  <c r="N101" i="15" s="1"/>
  <c r="K102" i="15"/>
  <c r="N102" i="15" s="1"/>
  <c r="K103" i="15"/>
  <c r="N103" i="15" s="1"/>
  <c r="K104" i="15"/>
  <c r="N104" i="15" s="1"/>
  <c r="K105" i="15"/>
  <c r="N105" i="15" s="1"/>
  <c r="K106" i="15"/>
  <c r="N106" i="15" s="1"/>
  <c r="K107" i="15"/>
  <c r="N107" i="15" s="1"/>
  <c r="K108" i="15"/>
  <c r="N108" i="15" s="1"/>
  <c r="K109" i="15"/>
  <c r="N109" i="15" s="1"/>
  <c r="K110" i="15"/>
  <c r="N110" i="15" s="1"/>
  <c r="K111" i="15"/>
  <c r="N111" i="15" s="1"/>
  <c r="K112" i="15"/>
  <c r="N112" i="15" s="1"/>
  <c r="K113" i="15"/>
  <c r="N113" i="15" s="1"/>
  <c r="K114" i="15"/>
  <c r="N114" i="15" s="1"/>
  <c r="K115" i="15"/>
  <c r="N115" i="15" s="1"/>
  <c r="K116" i="15"/>
  <c r="N116" i="15" s="1"/>
  <c r="K117" i="15"/>
  <c r="N117" i="15" s="1"/>
  <c r="K118" i="15"/>
  <c r="N118" i="15" s="1"/>
  <c r="K119" i="15"/>
  <c r="N119" i="15" s="1"/>
  <c r="K120" i="15"/>
  <c r="N120" i="15" s="1"/>
  <c r="K121" i="15"/>
  <c r="N121" i="15" s="1"/>
  <c r="K122" i="15"/>
  <c r="N122" i="15" s="1"/>
  <c r="K123" i="15"/>
  <c r="N123" i="15" s="1"/>
  <c r="K124" i="15"/>
  <c r="N124" i="15" s="1"/>
  <c r="K125" i="15"/>
  <c r="N125" i="15" s="1"/>
  <c r="K126" i="15"/>
  <c r="N126" i="15" s="1"/>
  <c r="K127" i="15"/>
  <c r="N127" i="15" s="1"/>
  <c r="K128" i="15"/>
  <c r="N128" i="15" s="1"/>
  <c r="K129" i="15"/>
  <c r="N129" i="15" s="1"/>
  <c r="K130" i="15"/>
  <c r="N130" i="15" s="1"/>
  <c r="K131" i="15"/>
  <c r="N131" i="15" s="1"/>
  <c r="K132" i="15"/>
  <c r="N132" i="15" s="1"/>
  <c r="K133" i="15"/>
  <c r="N133" i="15" s="1"/>
  <c r="K134" i="15"/>
  <c r="N134" i="15" s="1"/>
  <c r="K135" i="15"/>
  <c r="N135" i="15" s="1"/>
  <c r="K136" i="15"/>
  <c r="N136" i="15" s="1"/>
  <c r="K137" i="15"/>
  <c r="N137" i="15" s="1"/>
  <c r="K138" i="15"/>
  <c r="N138" i="15" s="1"/>
  <c r="K139" i="15"/>
  <c r="N139" i="15" s="1"/>
  <c r="K140" i="15"/>
  <c r="N140" i="15" s="1"/>
  <c r="K141" i="15"/>
  <c r="N141" i="15" s="1"/>
  <c r="K142" i="15"/>
  <c r="N142" i="15" s="1"/>
  <c r="K143" i="15"/>
  <c r="N143" i="15" s="1"/>
  <c r="K144" i="15"/>
  <c r="N144" i="15" s="1"/>
  <c r="K145" i="15"/>
  <c r="N145" i="15" s="1"/>
  <c r="K146" i="15"/>
  <c r="N146" i="15" s="1"/>
  <c r="K147" i="15"/>
  <c r="N147" i="15" s="1"/>
  <c r="K148" i="15"/>
  <c r="N148" i="15" s="1"/>
  <c r="K149" i="15"/>
  <c r="N149" i="15" s="1"/>
  <c r="K150" i="15"/>
  <c r="N150" i="15" s="1"/>
  <c r="K151" i="15"/>
  <c r="N151" i="15" s="1"/>
  <c r="K152" i="15"/>
  <c r="N152" i="15" s="1"/>
  <c r="K153" i="15"/>
  <c r="N153" i="15" s="1"/>
  <c r="K154" i="15"/>
  <c r="N154" i="15" s="1"/>
  <c r="K155" i="15"/>
  <c r="N155" i="15" s="1"/>
  <c r="K156" i="15"/>
  <c r="N156" i="15" s="1"/>
  <c r="K157" i="15"/>
  <c r="N157" i="15" s="1"/>
  <c r="K158" i="15"/>
  <c r="N158" i="15" s="1"/>
  <c r="K159" i="15"/>
  <c r="N159" i="15" s="1"/>
  <c r="K160" i="15"/>
  <c r="N160" i="15" s="1"/>
  <c r="K161" i="15"/>
  <c r="N161" i="15" s="1"/>
  <c r="K162" i="15"/>
  <c r="N162" i="15" s="1"/>
  <c r="K163" i="15"/>
  <c r="N163" i="15" s="1"/>
  <c r="K164" i="15"/>
  <c r="N164" i="15" s="1"/>
  <c r="K165" i="15"/>
  <c r="N165" i="15" s="1"/>
  <c r="K166" i="15"/>
  <c r="N166" i="15" s="1"/>
  <c r="K167" i="15"/>
  <c r="N167" i="15" s="1"/>
  <c r="K168" i="15"/>
  <c r="N168" i="15" s="1"/>
  <c r="K169" i="15"/>
  <c r="N169" i="15" s="1"/>
  <c r="K170" i="15"/>
  <c r="N170" i="15" s="1"/>
  <c r="K171" i="15"/>
  <c r="N171" i="15" s="1"/>
  <c r="K172" i="15"/>
  <c r="N172" i="15" s="1"/>
  <c r="K173" i="15"/>
  <c r="N173" i="15" s="1"/>
  <c r="K174" i="15"/>
  <c r="N174" i="15" s="1"/>
  <c r="K175" i="15"/>
  <c r="N175" i="15" s="1"/>
  <c r="K176" i="15"/>
  <c r="N176" i="15" s="1"/>
  <c r="K177" i="15"/>
  <c r="N177" i="15" s="1"/>
  <c r="K178" i="15"/>
  <c r="N178" i="15" s="1"/>
  <c r="K179" i="15"/>
  <c r="N179" i="15" s="1"/>
  <c r="K180" i="15"/>
  <c r="N180" i="15" s="1"/>
  <c r="K181" i="15"/>
  <c r="N181" i="15" s="1"/>
  <c r="K182" i="15"/>
  <c r="N182" i="15" s="1"/>
  <c r="K183" i="15"/>
  <c r="N183" i="15" s="1"/>
  <c r="K184" i="15"/>
  <c r="N184" i="15" s="1"/>
  <c r="K185" i="15"/>
  <c r="N185" i="15" s="1"/>
  <c r="K186" i="15"/>
  <c r="N186" i="15" s="1"/>
  <c r="K187" i="15"/>
  <c r="N187" i="15" s="1"/>
  <c r="K188" i="15"/>
  <c r="N188" i="15" s="1"/>
  <c r="K189" i="15"/>
  <c r="N189" i="15" s="1"/>
  <c r="K190" i="15"/>
  <c r="N190" i="15" s="1"/>
  <c r="K191" i="15"/>
  <c r="N191" i="15" s="1"/>
  <c r="K192" i="15"/>
  <c r="N192" i="15" s="1"/>
  <c r="K193" i="15"/>
  <c r="N193" i="15" s="1"/>
  <c r="K194" i="15"/>
  <c r="N194" i="15" s="1"/>
  <c r="K195" i="15"/>
  <c r="N195" i="15" s="1"/>
  <c r="K196" i="15"/>
  <c r="N196" i="15" s="1"/>
  <c r="K197" i="15"/>
  <c r="N197" i="15" s="1"/>
  <c r="K198" i="15"/>
  <c r="N198" i="15" s="1"/>
  <c r="K199" i="15"/>
  <c r="N199" i="15" s="1"/>
  <c r="K200" i="15"/>
  <c r="N200" i="15" s="1"/>
  <c r="K201" i="15"/>
  <c r="N201" i="15" s="1"/>
  <c r="K202" i="15"/>
  <c r="N202" i="15" s="1"/>
  <c r="K203" i="15"/>
  <c r="N203" i="15" s="1"/>
  <c r="K204" i="15"/>
  <c r="N204" i="15" s="1"/>
  <c r="K205" i="15"/>
  <c r="N205" i="15" s="1"/>
  <c r="K206" i="15"/>
  <c r="N206" i="15" s="1"/>
  <c r="K207" i="15"/>
  <c r="N207" i="15" s="1"/>
  <c r="K208" i="15"/>
  <c r="N208" i="15" s="1"/>
  <c r="K209" i="15"/>
  <c r="N209" i="15" s="1"/>
  <c r="K210" i="15"/>
  <c r="N210" i="15" s="1"/>
  <c r="K211" i="15"/>
  <c r="N211" i="15" s="1"/>
  <c r="K212" i="15"/>
  <c r="N212" i="15" s="1"/>
  <c r="K213" i="15"/>
  <c r="N213" i="15" s="1"/>
  <c r="K214" i="15"/>
  <c r="N214" i="15" s="1"/>
  <c r="K215" i="15"/>
  <c r="N215" i="15" s="1"/>
  <c r="K216" i="15"/>
  <c r="N216" i="15" s="1"/>
  <c r="K217" i="15"/>
  <c r="N217" i="15" s="1"/>
  <c r="K218" i="15"/>
  <c r="N218" i="15" s="1"/>
  <c r="K219" i="15"/>
  <c r="N219" i="15" s="1"/>
  <c r="K220" i="15"/>
  <c r="N220" i="15" s="1"/>
  <c r="K221" i="15"/>
  <c r="N221" i="15" s="1"/>
  <c r="K222" i="15"/>
  <c r="N222" i="15" s="1"/>
  <c r="K223" i="15"/>
  <c r="N223" i="15" s="1"/>
  <c r="K224" i="15"/>
  <c r="N224" i="15" s="1"/>
  <c r="K225" i="15"/>
  <c r="N225" i="15" s="1"/>
  <c r="K226" i="15"/>
  <c r="N226" i="15" s="1"/>
  <c r="K227" i="15"/>
  <c r="N227" i="15" s="1"/>
  <c r="K228" i="15"/>
  <c r="N228" i="15" s="1"/>
  <c r="K229" i="15"/>
  <c r="N229" i="15" s="1"/>
  <c r="K230" i="15"/>
  <c r="N230" i="15" s="1"/>
  <c r="K231" i="15"/>
  <c r="N231" i="15" s="1"/>
  <c r="K232" i="15"/>
  <c r="N232" i="15" s="1"/>
  <c r="K233" i="15"/>
  <c r="N233" i="15" s="1"/>
  <c r="K234" i="15"/>
  <c r="N234" i="15" s="1"/>
  <c r="K235" i="15"/>
  <c r="N235" i="15" s="1"/>
  <c r="K236" i="15"/>
  <c r="N236" i="15" s="1"/>
  <c r="K237" i="15"/>
  <c r="N237" i="15" s="1"/>
  <c r="K238" i="15"/>
  <c r="N238" i="15" s="1"/>
  <c r="K239" i="15"/>
  <c r="N239" i="15" s="1"/>
  <c r="K240" i="15"/>
  <c r="N240" i="15" s="1"/>
  <c r="K241" i="15"/>
  <c r="N241" i="15" s="1"/>
  <c r="K242" i="15"/>
  <c r="N242" i="15" s="1"/>
  <c r="K243" i="15"/>
  <c r="N243" i="15" s="1"/>
  <c r="K244" i="15"/>
  <c r="N244" i="15" s="1"/>
  <c r="K245" i="15"/>
  <c r="N245" i="15" s="1"/>
  <c r="K246" i="15"/>
  <c r="N246" i="15" s="1"/>
  <c r="K247" i="15"/>
  <c r="N247" i="15" s="1"/>
  <c r="K248" i="15"/>
  <c r="N248" i="15" s="1"/>
  <c r="K249" i="15"/>
  <c r="N249" i="15" s="1"/>
  <c r="K250" i="15"/>
  <c r="N250" i="15" s="1"/>
  <c r="K251" i="15"/>
  <c r="N251" i="15" s="1"/>
  <c r="K252" i="15"/>
  <c r="N252" i="15" s="1"/>
  <c r="J4" i="15"/>
  <c r="M4" i="15" s="1"/>
  <c r="J5" i="15"/>
  <c r="M5" i="15" s="1"/>
  <c r="J6" i="15"/>
  <c r="M6" i="15" s="1"/>
  <c r="J7" i="15"/>
  <c r="M7" i="15" s="1"/>
  <c r="J8" i="15"/>
  <c r="M8" i="15" s="1"/>
  <c r="J9" i="15"/>
  <c r="M9" i="15" s="1"/>
  <c r="J10" i="15"/>
  <c r="M10" i="15" s="1"/>
  <c r="J11" i="15"/>
  <c r="M11" i="15" s="1"/>
  <c r="J12" i="15"/>
  <c r="M12" i="15" s="1"/>
  <c r="J13" i="15"/>
  <c r="M13" i="15" s="1"/>
  <c r="J14" i="15"/>
  <c r="M14" i="15" s="1"/>
  <c r="J15" i="15"/>
  <c r="M15" i="15" s="1"/>
  <c r="J16" i="15"/>
  <c r="M16" i="15" s="1"/>
  <c r="J17" i="15"/>
  <c r="M17" i="15" s="1"/>
  <c r="J18" i="15"/>
  <c r="M18" i="15" s="1"/>
  <c r="J19" i="15"/>
  <c r="M19" i="15" s="1"/>
  <c r="J20" i="15"/>
  <c r="M20" i="15" s="1"/>
  <c r="J21" i="15"/>
  <c r="M21" i="15" s="1"/>
  <c r="J22" i="15"/>
  <c r="M22" i="15" s="1"/>
  <c r="J23" i="15"/>
  <c r="M23" i="15" s="1"/>
  <c r="J24" i="15"/>
  <c r="M24" i="15" s="1"/>
  <c r="J25" i="15"/>
  <c r="M25" i="15" s="1"/>
  <c r="J26" i="15"/>
  <c r="M26" i="15" s="1"/>
  <c r="J27" i="15"/>
  <c r="M27" i="15" s="1"/>
  <c r="J28" i="15"/>
  <c r="M28" i="15" s="1"/>
  <c r="J29" i="15"/>
  <c r="M29" i="15" s="1"/>
  <c r="J30" i="15"/>
  <c r="M30" i="15" s="1"/>
  <c r="J31" i="15"/>
  <c r="M31" i="15" s="1"/>
  <c r="J32" i="15"/>
  <c r="M32" i="15" s="1"/>
  <c r="J33" i="15"/>
  <c r="M33" i="15" s="1"/>
  <c r="J34" i="15"/>
  <c r="M34" i="15" s="1"/>
  <c r="J35" i="15"/>
  <c r="M35" i="15" s="1"/>
  <c r="J36" i="15"/>
  <c r="M36" i="15" s="1"/>
  <c r="J37" i="15"/>
  <c r="M37" i="15" s="1"/>
  <c r="J38" i="15"/>
  <c r="M38" i="15" s="1"/>
  <c r="J39" i="15"/>
  <c r="M39" i="15" s="1"/>
  <c r="J40" i="15"/>
  <c r="M40" i="15" s="1"/>
  <c r="J41" i="15"/>
  <c r="M41" i="15" s="1"/>
  <c r="J42" i="15"/>
  <c r="M42" i="15" s="1"/>
  <c r="J43" i="15"/>
  <c r="M43" i="15" s="1"/>
  <c r="J44" i="15"/>
  <c r="M44" i="15" s="1"/>
  <c r="J45" i="15"/>
  <c r="M45" i="15" s="1"/>
  <c r="J46" i="15"/>
  <c r="M46" i="15" s="1"/>
  <c r="J47" i="15"/>
  <c r="M47" i="15" s="1"/>
  <c r="J48" i="15"/>
  <c r="M48" i="15" s="1"/>
  <c r="J49" i="15"/>
  <c r="M49" i="15" s="1"/>
  <c r="J50" i="15"/>
  <c r="M50" i="15" s="1"/>
  <c r="J51" i="15"/>
  <c r="M51" i="15" s="1"/>
  <c r="J52" i="15"/>
  <c r="M52" i="15" s="1"/>
  <c r="J53" i="15"/>
  <c r="M53" i="15" s="1"/>
  <c r="J54" i="15"/>
  <c r="M54" i="15" s="1"/>
  <c r="J55" i="15"/>
  <c r="M55" i="15" s="1"/>
  <c r="J56" i="15"/>
  <c r="M56" i="15" s="1"/>
  <c r="J57" i="15"/>
  <c r="M57" i="15" s="1"/>
  <c r="J58" i="15"/>
  <c r="M58" i="15" s="1"/>
  <c r="J59" i="15"/>
  <c r="M59" i="15" s="1"/>
  <c r="J60" i="15"/>
  <c r="M60" i="15" s="1"/>
  <c r="J61" i="15"/>
  <c r="M61" i="15" s="1"/>
  <c r="J62" i="15"/>
  <c r="M62" i="15" s="1"/>
  <c r="J63" i="15"/>
  <c r="M63" i="15" s="1"/>
  <c r="J64" i="15"/>
  <c r="M64" i="15" s="1"/>
  <c r="J65" i="15"/>
  <c r="M65" i="15" s="1"/>
  <c r="J66" i="15"/>
  <c r="M66" i="15" s="1"/>
  <c r="J67" i="15"/>
  <c r="M67" i="15" s="1"/>
  <c r="J68" i="15"/>
  <c r="M68" i="15" s="1"/>
  <c r="J69" i="15"/>
  <c r="M69" i="15" s="1"/>
  <c r="J70" i="15"/>
  <c r="M70" i="15" s="1"/>
  <c r="J71" i="15"/>
  <c r="M71" i="15" s="1"/>
  <c r="J72" i="15"/>
  <c r="M72" i="15" s="1"/>
  <c r="J73" i="15"/>
  <c r="M73" i="15" s="1"/>
  <c r="J74" i="15"/>
  <c r="M74" i="15" s="1"/>
  <c r="J75" i="15"/>
  <c r="M75" i="15" s="1"/>
  <c r="J76" i="15"/>
  <c r="M76" i="15" s="1"/>
  <c r="J77" i="15"/>
  <c r="M77" i="15" s="1"/>
  <c r="J78" i="15"/>
  <c r="M78" i="15" s="1"/>
  <c r="J79" i="15"/>
  <c r="M79" i="15" s="1"/>
  <c r="J80" i="15"/>
  <c r="M80" i="15" s="1"/>
  <c r="J81" i="15"/>
  <c r="M81" i="15" s="1"/>
  <c r="J82" i="15"/>
  <c r="M82" i="15" s="1"/>
  <c r="J83" i="15"/>
  <c r="M83" i="15" s="1"/>
  <c r="J84" i="15"/>
  <c r="M84" i="15" s="1"/>
  <c r="J85" i="15"/>
  <c r="M85" i="15" s="1"/>
  <c r="J86" i="15"/>
  <c r="M86" i="15" s="1"/>
  <c r="J87" i="15"/>
  <c r="M87" i="15" s="1"/>
  <c r="J88" i="15"/>
  <c r="M88" i="15" s="1"/>
  <c r="J89" i="15"/>
  <c r="M89" i="15" s="1"/>
  <c r="J90" i="15"/>
  <c r="M90" i="15" s="1"/>
  <c r="J91" i="15"/>
  <c r="M91" i="15" s="1"/>
  <c r="J92" i="15"/>
  <c r="M92" i="15" s="1"/>
  <c r="J93" i="15"/>
  <c r="M93" i="15" s="1"/>
  <c r="J94" i="15"/>
  <c r="M94" i="15" s="1"/>
  <c r="J95" i="15"/>
  <c r="M95" i="15" s="1"/>
  <c r="J96" i="15"/>
  <c r="M96" i="15" s="1"/>
  <c r="J97" i="15"/>
  <c r="M97" i="15" s="1"/>
  <c r="J98" i="15"/>
  <c r="M98" i="15" s="1"/>
  <c r="J99" i="15"/>
  <c r="M99" i="15" s="1"/>
  <c r="J100" i="15"/>
  <c r="M100" i="15" s="1"/>
  <c r="J101" i="15"/>
  <c r="M101" i="15" s="1"/>
  <c r="J102" i="15"/>
  <c r="M102" i="15" s="1"/>
  <c r="J103" i="15"/>
  <c r="M103" i="15" s="1"/>
  <c r="J104" i="15"/>
  <c r="M104" i="15" s="1"/>
  <c r="J105" i="15"/>
  <c r="M105" i="15" s="1"/>
  <c r="J106" i="15"/>
  <c r="M106" i="15" s="1"/>
  <c r="J107" i="15"/>
  <c r="M107" i="15" s="1"/>
  <c r="J108" i="15"/>
  <c r="M108" i="15" s="1"/>
  <c r="J109" i="15"/>
  <c r="M109" i="15" s="1"/>
  <c r="J110" i="15"/>
  <c r="M110" i="15" s="1"/>
  <c r="J111" i="15"/>
  <c r="M111" i="15" s="1"/>
  <c r="J112" i="15"/>
  <c r="M112" i="15" s="1"/>
  <c r="J113" i="15"/>
  <c r="M113" i="15" s="1"/>
  <c r="J114" i="15"/>
  <c r="M114" i="15" s="1"/>
  <c r="J115" i="15"/>
  <c r="M115" i="15" s="1"/>
  <c r="J116" i="15"/>
  <c r="M116" i="15" s="1"/>
  <c r="J117" i="15"/>
  <c r="M117" i="15" s="1"/>
  <c r="J118" i="15"/>
  <c r="M118" i="15" s="1"/>
  <c r="J119" i="15"/>
  <c r="M119" i="15" s="1"/>
  <c r="J120" i="15"/>
  <c r="M120" i="15" s="1"/>
  <c r="J121" i="15"/>
  <c r="M121" i="15" s="1"/>
  <c r="J122" i="15"/>
  <c r="M122" i="15" s="1"/>
  <c r="J123" i="15"/>
  <c r="M123" i="15" s="1"/>
  <c r="J124" i="15"/>
  <c r="M124" i="15" s="1"/>
  <c r="J125" i="15"/>
  <c r="M125" i="15" s="1"/>
  <c r="J126" i="15"/>
  <c r="M126" i="15" s="1"/>
  <c r="J127" i="15"/>
  <c r="M127" i="15" s="1"/>
  <c r="J128" i="15"/>
  <c r="M128" i="15" s="1"/>
  <c r="J129" i="15"/>
  <c r="M129" i="15" s="1"/>
  <c r="J130" i="15"/>
  <c r="M130" i="15" s="1"/>
  <c r="J131" i="15"/>
  <c r="M131" i="15" s="1"/>
  <c r="J132" i="15"/>
  <c r="M132" i="15" s="1"/>
  <c r="J133" i="15"/>
  <c r="M133" i="15" s="1"/>
  <c r="J134" i="15"/>
  <c r="M134" i="15" s="1"/>
  <c r="J135" i="15"/>
  <c r="M135" i="15" s="1"/>
  <c r="J136" i="15"/>
  <c r="M136" i="15" s="1"/>
  <c r="J137" i="15"/>
  <c r="M137" i="15" s="1"/>
  <c r="J138" i="15"/>
  <c r="M138" i="15" s="1"/>
  <c r="J139" i="15"/>
  <c r="M139" i="15" s="1"/>
  <c r="J140" i="15"/>
  <c r="M140" i="15" s="1"/>
  <c r="J141" i="15"/>
  <c r="M141" i="15" s="1"/>
  <c r="J142" i="15"/>
  <c r="M142" i="15" s="1"/>
  <c r="J143" i="15"/>
  <c r="M143" i="15" s="1"/>
  <c r="J144" i="15"/>
  <c r="M144" i="15" s="1"/>
  <c r="J145" i="15"/>
  <c r="M145" i="15" s="1"/>
  <c r="J146" i="15"/>
  <c r="M146" i="15" s="1"/>
  <c r="J147" i="15"/>
  <c r="M147" i="15" s="1"/>
  <c r="J148" i="15"/>
  <c r="M148" i="15" s="1"/>
  <c r="J149" i="15"/>
  <c r="M149" i="15" s="1"/>
  <c r="J150" i="15"/>
  <c r="M150" i="15" s="1"/>
  <c r="J151" i="15"/>
  <c r="M151" i="15" s="1"/>
  <c r="J152" i="15"/>
  <c r="M152" i="15" s="1"/>
  <c r="J153" i="15"/>
  <c r="M153" i="15" s="1"/>
  <c r="J154" i="15"/>
  <c r="M154" i="15" s="1"/>
  <c r="J155" i="15"/>
  <c r="M155" i="15" s="1"/>
  <c r="J156" i="15"/>
  <c r="M156" i="15" s="1"/>
  <c r="J157" i="15"/>
  <c r="M157" i="15" s="1"/>
  <c r="J158" i="15"/>
  <c r="M158" i="15" s="1"/>
  <c r="J159" i="15"/>
  <c r="M159" i="15" s="1"/>
  <c r="J160" i="15"/>
  <c r="M160" i="15" s="1"/>
  <c r="J161" i="15"/>
  <c r="M161" i="15" s="1"/>
  <c r="J162" i="15"/>
  <c r="M162" i="15" s="1"/>
  <c r="J163" i="15"/>
  <c r="M163" i="15" s="1"/>
  <c r="J164" i="15"/>
  <c r="M164" i="15" s="1"/>
  <c r="J165" i="15"/>
  <c r="M165" i="15" s="1"/>
  <c r="J166" i="15"/>
  <c r="M166" i="15" s="1"/>
  <c r="J167" i="15"/>
  <c r="M167" i="15" s="1"/>
  <c r="J168" i="15"/>
  <c r="M168" i="15" s="1"/>
  <c r="J169" i="15"/>
  <c r="M169" i="15" s="1"/>
  <c r="J170" i="15"/>
  <c r="M170" i="15" s="1"/>
  <c r="J171" i="15"/>
  <c r="M171" i="15" s="1"/>
  <c r="J172" i="15"/>
  <c r="M172" i="15" s="1"/>
  <c r="J173" i="15"/>
  <c r="M173" i="15" s="1"/>
  <c r="J174" i="15"/>
  <c r="M174" i="15" s="1"/>
  <c r="J175" i="15"/>
  <c r="M175" i="15" s="1"/>
  <c r="J176" i="15"/>
  <c r="M176" i="15" s="1"/>
  <c r="J177" i="15"/>
  <c r="M177" i="15" s="1"/>
  <c r="J178" i="15"/>
  <c r="M178" i="15" s="1"/>
  <c r="J179" i="15"/>
  <c r="M179" i="15" s="1"/>
  <c r="J180" i="15"/>
  <c r="M180" i="15" s="1"/>
  <c r="J181" i="15"/>
  <c r="M181" i="15" s="1"/>
  <c r="J182" i="15"/>
  <c r="M182" i="15" s="1"/>
  <c r="J183" i="15"/>
  <c r="M183" i="15" s="1"/>
  <c r="J184" i="15"/>
  <c r="M184" i="15" s="1"/>
  <c r="J185" i="15"/>
  <c r="M185" i="15" s="1"/>
  <c r="J186" i="15"/>
  <c r="M186" i="15" s="1"/>
  <c r="J187" i="15"/>
  <c r="M187" i="15" s="1"/>
  <c r="J188" i="15"/>
  <c r="M188" i="15" s="1"/>
  <c r="J189" i="15"/>
  <c r="M189" i="15" s="1"/>
  <c r="J190" i="15"/>
  <c r="M190" i="15" s="1"/>
  <c r="J191" i="15"/>
  <c r="M191" i="15" s="1"/>
  <c r="J192" i="15"/>
  <c r="M192" i="15" s="1"/>
  <c r="J193" i="15"/>
  <c r="M193" i="15" s="1"/>
  <c r="J194" i="15"/>
  <c r="M194" i="15" s="1"/>
  <c r="J195" i="15"/>
  <c r="M195" i="15" s="1"/>
  <c r="J196" i="15"/>
  <c r="M196" i="15" s="1"/>
  <c r="J197" i="15"/>
  <c r="M197" i="15" s="1"/>
  <c r="J198" i="15"/>
  <c r="M198" i="15" s="1"/>
  <c r="J199" i="15"/>
  <c r="M199" i="15" s="1"/>
  <c r="J200" i="15"/>
  <c r="M200" i="15" s="1"/>
  <c r="J201" i="15"/>
  <c r="M201" i="15" s="1"/>
  <c r="J202" i="15"/>
  <c r="M202" i="15" s="1"/>
  <c r="J203" i="15"/>
  <c r="M203" i="15" s="1"/>
  <c r="J204" i="15"/>
  <c r="M204" i="15" s="1"/>
  <c r="J205" i="15"/>
  <c r="M205" i="15" s="1"/>
  <c r="J206" i="15"/>
  <c r="M206" i="15" s="1"/>
  <c r="J207" i="15"/>
  <c r="M207" i="15" s="1"/>
  <c r="J208" i="15"/>
  <c r="M208" i="15" s="1"/>
  <c r="J209" i="15"/>
  <c r="M209" i="15" s="1"/>
  <c r="J210" i="15"/>
  <c r="M210" i="15" s="1"/>
  <c r="J211" i="15"/>
  <c r="M211" i="15" s="1"/>
  <c r="J212" i="15"/>
  <c r="M212" i="15" s="1"/>
  <c r="J213" i="15"/>
  <c r="M213" i="15" s="1"/>
  <c r="J214" i="15"/>
  <c r="M214" i="15" s="1"/>
  <c r="J215" i="15"/>
  <c r="M215" i="15" s="1"/>
  <c r="J216" i="15"/>
  <c r="M216" i="15" s="1"/>
  <c r="J217" i="15"/>
  <c r="M217" i="15" s="1"/>
  <c r="J218" i="15"/>
  <c r="M218" i="15" s="1"/>
  <c r="J219" i="15"/>
  <c r="M219" i="15" s="1"/>
  <c r="J220" i="15"/>
  <c r="M220" i="15" s="1"/>
  <c r="J221" i="15"/>
  <c r="M221" i="15" s="1"/>
  <c r="J222" i="15"/>
  <c r="M222" i="15" s="1"/>
  <c r="J223" i="15"/>
  <c r="M223" i="15" s="1"/>
  <c r="J224" i="15"/>
  <c r="M224" i="15" s="1"/>
  <c r="J225" i="15"/>
  <c r="M225" i="15" s="1"/>
  <c r="J226" i="15"/>
  <c r="M226" i="15" s="1"/>
  <c r="J227" i="15"/>
  <c r="M227" i="15" s="1"/>
  <c r="J228" i="15"/>
  <c r="M228" i="15" s="1"/>
  <c r="J229" i="15"/>
  <c r="M229" i="15" s="1"/>
  <c r="J230" i="15"/>
  <c r="M230" i="15" s="1"/>
  <c r="J231" i="15"/>
  <c r="M231" i="15" s="1"/>
  <c r="J232" i="15"/>
  <c r="M232" i="15" s="1"/>
  <c r="J233" i="15"/>
  <c r="M233" i="15" s="1"/>
  <c r="J234" i="15"/>
  <c r="M234" i="15" s="1"/>
  <c r="J235" i="15"/>
  <c r="M235" i="15" s="1"/>
  <c r="J236" i="15"/>
  <c r="M236" i="15" s="1"/>
  <c r="J237" i="15"/>
  <c r="M237" i="15" s="1"/>
  <c r="J238" i="15"/>
  <c r="M238" i="15" s="1"/>
  <c r="J239" i="15"/>
  <c r="M239" i="15" s="1"/>
  <c r="J240" i="15"/>
  <c r="M240" i="15" s="1"/>
  <c r="J241" i="15"/>
  <c r="M241" i="15" s="1"/>
  <c r="J242" i="15"/>
  <c r="M242" i="15" s="1"/>
  <c r="J243" i="15"/>
  <c r="M243" i="15" s="1"/>
  <c r="J244" i="15"/>
  <c r="M244" i="15" s="1"/>
  <c r="J245" i="15"/>
  <c r="M245" i="15" s="1"/>
  <c r="J246" i="15"/>
  <c r="M246" i="15" s="1"/>
  <c r="J247" i="15"/>
  <c r="M247" i="15" s="1"/>
  <c r="J248" i="15"/>
  <c r="M248" i="15" s="1"/>
  <c r="J249" i="15"/>
  <c r="M249" i="15" s="1"/>
  <c r="J250" i="15"/>
  <c r="M250" i="15" s="1"/>
  <c r="J251" i="15"/>
  <c r="M251" i="15" s="1"/>
  <c r="J252" i="15"/>
  <c r="M252" i="15" s="1"/>
  <c r="I4" i="15"/>
  <c r="L4" i="15" s="1"/>
  <c r="I5" i="15"/>
  <c r="L5" i="15" s="1"/>
  <c r="I6" i="15"/>
  <c r="L6" i="15" s="1"/>
  <c r="I7" i="15"/>
  <c r="L7" i="15" s="1"/>
  <c r="I8" i="15"/>
  <c r="L8" i="15" s="1"/>
  <c r="I9" i="15"/>
  <c r="L9" i="15" s="1"/>
  <c r="I10" i="15"/>
  <c r="L10" i="15" s="1"/>
  <c r="I11" i="15"/>
  <c r="L11" i="15" s="1"/>
  <c r="I12" i="15"/>
  <c r="L12" i="15" s="1"/>
  <c r="I13" i="15"/>
  <c r="L13" i="15" s="1"/>
  <c r="I14" i="15"/>
  <c r="L14" i="15" s="1"/>
  <c r="I15" i="15"/>
  <c r="L15" i="15" s="1"/>
  <c r="I16" i="15"/>
  <c r="L16" i="15" s="1"/>
  <c r="I17" i="15"/>
  <c r="L17" i="15" s="1"/>
  <c r="I18" i="15"/>
  <c r="L18" i="15" s="1"/>
  <c r="I19" i="15"/>
  <c r="L19" i="15" s="1"/>
  <c r="I20" i="15"/>
  <c r="L20" i="15" s="1"/>
  <c r="I21" i="15"/>
  <c r="L21" i="15" s="1"/>
  <c r="I22" i="15"/>
  <c r="L22" i="15" s="1"/>
  <c r="I23" i="15"/>
  <c r="L23" i="15" s="1"/>
  <c r="I24" i="15"/>
  <c r="L24" i="15" s="1"/>
  <c r="I25" i="15"/>
  <c r="L25" i="15" s="1"/>
  <c r="I26" i="15"/>
  <c r="L26" i="15" s="1"/>
  <c r="I27" i="15"/>
  <c r="L27" i="15" s="1"/>
  <c r="I28" i="15"/>
  <c r="L28" i="15" s="1"/>
  <c r="I29" i="15"/>
  <c r="L29" i="15" s="1"/>
  <c r="I30" i="15"/>
  <c r="L30" i="15" s="1"/>
  <c r="I31" i="15"/>
  <c r="L31" i="15" s="1"/>
  <c r="I32" i="15"/>
  <c r="L32" i="15" s="1"/>
  <c r="I33" i="15"/>
  <c r="L33" i="15" s="1"/>
  <c r="I34" i="15"/>
  <c r="L34" i="15" s="1"/>
  <c r="I35" i="15"/>
  <c r="L35" i="15" s="1"/>
  <c r="I36" i="15"/>
  <c r="L36" i="15" s="1"/>
  <c r="I37" i="15"/>
  <c r="L37" i="15" s="1"/>
  <c r="I38" i="15"/>
  <c r="L38" i="15" s="1"/>
  <c r="I39" i="15"/>
  <c r="L39" i="15" s="1"/>
  <c r="I40" i="15"/>
  <c r="L40" i="15" s="1"/>
  <c r="I41" i="15"/>
  <c r="L41" i="15" s="1"/>
  <c r="I42" i="15"/>
  <c r="L42" i="15" s="1"/>
  <c r="I43" i="15"/>
  <c r="L43" i="15" s="1"/>
  <c r="I44" i="15"/>
  <c r="L44" i="15" s="1"/>
  <c r="I45" i="15"/>
  <c r="L45" i="15" s="1"/>
  <c r="I46" i="15"/>
  <c r="L46" i="15" s="1"/>
  <c r="I47" i="15"/>
  <c r="L47" i="15" s="1"/>
  <c r="I48" i="15"/>
  <c r="L48" i="15" s="1"/>
  <c r="I49" i="15"/>
  <c r="L49" i="15" s="1"/>
  <c r="I50" i="15"/>
  <c r="L50" i="15" s="1"/>
  <c r="I51" i="15"/>
  <c r="L51" i="15" s="1"/>
  <c r="I52" i="15"/>
  <c r="L52" i="15" s="1"/>
  <c r="I53" i="15"/>
  <c r="L53" i="15" s="1"/>
  <c r="I54" i="15"/>
  <c r="L54" i="15" s="1"/>
  <c r="I55" i="15"/>
  <c r="L55" i="15" s="1"/>
  <c r="I56" i="15"/>
  <c r="L56" i="15" s="1"/>
  <c r="I57" i="15"/>
  <c r="L57" i="15" s="1"/>
  <c r="I58" i="15"/>
  <c r="L58" i="15" s="1"/>
  <c r="I59" i="15"/>
  <c r="L59" i="15" s="1"/>
  <c r="I60" i="15"/>
  <c r="L60" i="15" s="1"/>
  <c r="I61" i="15"/>
  <c r="L61" i="15" s="1"/>
  <c r="I62" i="15"/>
  <c r="L62" i="15" s="1"/>
  <c r="I63" i="15"/>
  <c r="L63" i="15" s="1"/>
  <c r="I64" i="15"/>
  <c r="L64" i="15" s="1"/>
  <c r="I65" i="15"/>
  <c r="L65" i="15" s="1"/>
  <c r="I66" i="15"/>
  <c r="L66" i="15" s="1"/>
  <c r="I67" i="15"/>
  <c r="L67" i="15" s="1"/>
  <c r="I68" i="15"/>
  <c r="L68" i="15" s="1"/>
  <c r="I69" i="15"/>
  <c r="L69" i="15" s="1"/>
  <c r="I70" i="15"/>
  <c r="L70" i="15" s="1"/>
  <c r="I71" i="15"/>
  <c r="L71" i="15" s="1"/>
  <c r="I72" i="15"/>
  <c r="L72" i="15" s="1"/>
  <c r="I73" i="15"/>
  <c r="L73" i="15" s="1"/>
  <c r="I74" i="15"/>
  <c r="L74" i="15" s="1"/>
  <c r="I75" i="15"/>
  <c r="L75" i="15" s="1"/>
  <c r="I76" i="15"/>
  <c r="L76" i="15" s="1"/>
  <c r="I77" i="15"/>
  <c r="L77" i="15" s="1"/>
  <c r="I78" i="15"/>
  <c r="L78" i="15" s="1"/>
  <c r="I79" i="15"/>
  <c r="L79" i="15" s="1"/>
  <c r="I80" i="15"/>
  <c r="L80" i="15" s="1"/>
  <c r="I81" i="15"/>
  <c r="L81" i="15" s="1"/>
  <c r="I82" i="15"/>
  <c r="L82" i="15" s="1"/>
  <c r="I83" i="15"/>
  <c r="L83" i="15" s="1"/>
  <c r="I84" i="15"/>
  <c r="L84" i="15" s="1"/>
  <c r="I85" i="15"/>
  <c r="L85" i="15" s="1"/>
  <c r="I86" i="15"/>
  <c r="L86" i="15" s="1"/>
  <c r="I87" i="15"/>
  <c r="L87" i="15" s="1"/>
  <c r="I88" i="15"/>
  <c r="L88" i="15" s="1"/>
  <c r="I89" i="15"/>
  <c r="L89" i="15" s="1"/>
  <c r="I90" i="15"/>
  <c r="L90" i="15" s="1"/>
  <c r="I91" i="15"/>
  <c r="L91" i="15" s="1"/>
  <c r="I92" i="15"/>
  <c r="L92" i="15" s="1"/>
  <c r="I93" i="15"/>
  <c r="L93" i="15" s="1"/>
  <c r="I94" i="15"/>
  <c r="L94" i="15" s="1"/>
  <c r="I95" i="15"/>
  <c r="L95" i="15" s="1"/>
  <c r="I96" i="15"/>
  <c r="L96" i="15" s="1"/>
  <c r="I97" i="15"/>
  <c r="L97" i="15" s="1"/>
  <c r="I98" i="15"/>
  <c r="L98" i="15" s="1"/>
  <c r="I99" i="15"/>
  <c r="L99" i="15" s="1"/>
  <c r="I100" i="15"/>
  <c r="L100" i="15" s="1"/>
  <c r="I101" i="15"/>
  <c r="L101" i="15" s="1"/>
  <c r="I102" i="15"/>
  <c r="L102" i="15" s="1"/>
  <c r="I103" i="15"/>
  <c r="L103" i="15" s="1"/>
  <c r="I104" i="15"/>
  <c r="L104" i="15" s="1"/>
  <c r="I105" i="15"/>
  <c r="L105" i="15" s="1"/>
  <c r="I106" i="15"/>
  <c r="L106" i="15" s="1"/>
  <c r="I107" i="15"/>
  <c r="L107" i="15" s="1"/>
  <c r="I108" i="15"/>
  <c r="L108" i="15" s="1"/>
  <c r="I109" i="15"/>
  <c r="L109" i="15" s="1"/>
  <c r="I110" i="15"/>
  <c r="L110" i="15" s="1"/>
  <c r="I111" i="15"/>
  <c r="L111" i="15" s="1"/>
  <c r="I112" i="15"/>
  <c r="L112" i="15" s="1"/>
  <c r="I113" i="15"/>
  <c r="L113" i="15" s="1"/>
  <c r="I114" i="15"/>
  <c r="L114" i="15" s="1"/>
  <c r="I115" i="15"/>
  <c r="L115" i="15" s="1"/>
  <c r="I116" i="15"/>
  <c r="L116" i="15" s="1"/>
  <c r="I117" i="15"/>
  <c r="L117" i="15" s="1"/>
  <c r="I118" i="15"/>
  <c r="L118" i="15" s="1"/>
  <c r="I119" i="15"/>
  <c r="L119" i="15" s="1"/>
  <c r="I120" i="15"/>
  <c r="L120" i="15" s="1"/>
  <c r="I121" i="15"/>
  <c r="L121" i="15" s="1"/>
  <c r="I122" i="15"/>
  <c r="L122" i="15" s="1"/>
  <c r="I123" i="15"/>
  <c r="L123" i="15" s="1"/>
  <c r="I124" i="15"/>
  <c r="L124" i="15" s="1"/>
  <c r="I125" i="15"/>
  <c r="L125" i="15" s="1"/>
  <c r="I126" i="15"/>
  <c r="L126" i="15" s="1"/>
  <c r="I127" i="15"/>
  <c r="L127" i="15" s="1"/>
  <c r="I128" i="15"/>
  <c r="L128" i="15" s="1"/>
  <c r="I129" i="15"/>
  <c r="L129" i="15" s="1"/>
  <c r="I130" i="15"/>
  <c r="L130" i="15" s="1"/>
  <c r="I131" i="15"/>
  <c r="L131" i="15" s="1"/>
  <c r="I132" i="15"/>
  <c r="L132" i="15" s="1"/>
  <c r="I133" i="15"/>
  <c r="L133" i="15" s="1"/>
  <c r="I134" i="15"/>
  <c r="L134" i="15" s="1"/>
  <c r="I135" i="15"/>
  <c r="L135" i="15" s="1"/>
  <c r="I136" i="15"/>
  <c r="L136" i="15" s="1"/>
  <c r="I137" i="15"/>
  <c r="L137" i="15" s="1"/>
  <c r="I138" i="15"/>
  <c r="L138" i="15" s="1"/>
  <c r="I139" i="15"/>
  <c r="L139" i="15" s="1"/>
  <c r="I140" i="15"/>
  <c r="L140" i="15" s="1"/>
  <c r="I141" i="15"/>
  <c r="L141" i="15" s="1"/>
  <c r="I142" i="15"/>
  <c r="L142" i="15" s="1"/>
  <c r="I143" i="15"/>
  <c r="L143" i="15" s="1"/>
  <c r="I144" i="15"/>
  <c r="L144" i="15" s="1"/>
  <c r="I145" i="15"/>
  <c r="L145" i="15" s="1"/>
  <c r="I146" i="15"/>
  <c r="L146" i="15" s="1"/>
  <c r="I147" i="15"/>
  <c r="L147" i="15" s="1"/>
  <c r="I148" i="15"/>
  <c r="L148" i="15" s="1"/>
  <c r="I149" i="15"/>
  <c r="L149" i="15" s="1"/>
  <c r="I150" i="15"/>
  <c r="L150" i="15" s="1"/>
  <c r="I151" i="15"/>
  <c r="L151" i="15" s="1"/>
  <c r="I152" i="15"/>
  <c r="L152" i="15" s="1"/>
  <c r="I153" i="15"/>
  <c r="L153" i="15" s="1"/>
  <c r="I154" i="15"/>
  <c r="L154" i="15" s="1"/>
  <c r="I155" i="15"/>
  <c r="L155" i="15" s="1"/>
  <c r="I156" i="15"/>
  <c r="L156" i="15" s="1"/>
  <c r="I157" i="15"/>
  <c r="L157" i="15" s="1"/>
  <c r="I158" i="15"/>
  <c r="L158" i="15" s="1"/>
  <c r="I159" i="15"/>
  <c r="L159" i="15" s="1"/>
  <c r="I160" i="15"/>
  <c r="L160" i="15" s="1"/>
  <c r="I161" i="15"/>
  <c r="L161" i="15" s="1"/>
  <c r="I162" i="15"/>
  <c r="L162" i="15" s="1"/>
  <c r="I163" i="15"/>
  <c r="L163" i="15" s="1"/>
  <c r="I164" i="15"/>
  <c r="L164" i="15" s="1"/>
  <c r="I165" i="15"/>
  <c r="L165" i="15" s="1"/>
  <c r="I166" i="15"/>
  <c r="L166" i="15" s="1"/>
  <c r="I167" i="15"/>
  <c r="L167" i="15" s="1"/>
  <c r="I168" i="15"/>
  <c r="L168" i="15" s="1"/>
  <c r="I169" i="15"/>
  <c r="L169" i="15" s="1"/>
  <c r="I170" i="15"/>
  <c r="L170" i="15" s="1"/>
  <c r="I171" i="15"/>
  <c r="L171" i="15" s="1"/>
  <c r="I172" i="15"/>
  <c r="L172" i="15" s="1"/>
  <c r="I173" i="15"/>
  <c r="L173" i="15" s="1"/>
  <c r="I174" i="15"/>
  <c r="L174" i="15" s="1"/>
  <c r="I175" i="15"/>
  <c r="L175" i="15" s="1"/>
  <c r="I176" i="15"/>
  <c r="L176" i="15" s="1"/>
  <c r="I177" i="15"/>
  <c r="L177" i="15" s="1"/>
  <c r="I178" i="15"/>
  <c r="L178" i="15" s="1"/>
  <c r="I179" i="15"/>
  <c r="L179" i="15" s="1"/>
  <c r="I180" i="15"/>
  <c r="L180" i="15" s="1"/>
  <c r="I181" i="15"/>
  <c r="L181" i="15" s="1"/>
  <c r="I182" i="15"/>
  <c r="L182" i="15" s="1"/>
  <c r="I183" i="15"/>
  <c r="L183" i="15" s="1"/>
  <c r="I184" i="15"/>
  <c r="L184" i="15" s="1"/>
  <c r="I185" i="15"/>
  <c r="L185" i="15" s="1"/>
  <c r="I186" i="15"/>
  <c r="L186" i="15" s="1"/>
  <c r="I187" i="15"/>
  <c r="L187" i="15" s="1"/>
  <c r="I188" i="15"/>
  <c r="L188" i="15" s="1"/>
  <c r="I189" i="15"/>
  <c r="L189" i="15" s="1"/>
  <c r="I190" i="15"/>
  <c r="L190" i="15" s="1"/>
  <c r="I191" i="15"/>
  <c r="L191" i="15" s="1"/>
  <c r="I192" i="15"/>
  <c r="L192" i="15" s="1"/>
  <c r="I193" i="15"/>
  <c r="L193" i="15" s="1"/>
  <c r="I194" i="15"/>
  <c r="L194" i="15" s="1"/>
  <c r="I195" i="15"/>
  <c r="L195" i="15" s="1"/>
  <c r="I196" i="15"/>
  <c r="L196" i="15" s="1"/>
  <c r="I197" i="15"/>
  <c r="L197" i="15" s="1"/>
  <c r="I198" i="15"/>
  <c r="L198" i="15" s="1"/>
  <c r="I199" i="15"/>
  <c r="L199" i="15" s="1"/>
  <c r="I200" i="15"/>
  <c r="L200" i="15" s="1"/>
  <c r="I201" i="15"/>
  <c r="L201" i="15" s="1"/>
  <c r="I202" i="15"/>
  <c r="L202" i="15" s="1"/>
  <c r="I203" i="15"/>
  <c r="L203" i="15" s="1"/>
  <c r="I204" i="15"/>
  <c r="L204" i="15" s="1"/>
  <c r="I205" i="15"/>
  <c r="L205" i="15" s="1"/>
  <c r="I206" i="15"/>
  <c r="L206" i="15" s="1"/>
  <c r="I207" i="15"/>
  <c r="L207" i="15" s="1"/>
  <c r="I208" i="15"/>
  <c r="L208" i="15" s="1"/>
  <c r="I209" i="15"/>
  <c r="L209" i="15" s="1"/>
  <c r="I210" i="15"/>
  <c r="L210" i="15" s="1"/>
  <c r="I211" i="15"/>
  <c r="L211" i="15" s="1"/>
  <c r="I212" i="15"/>
  <c r="L212" i="15" s="1"/>
  <c r="I213" i="15"/>
  <c r="L213" i="15" s="1"/>
  <c r="I214" i="15"/>
  <c r="L214" i="15" s="1"/>
  <c r="I215" i="15"/>
  <c r="L215" i="15" s="1"/>
  <c r="I216" i="15"/>
  <c r="L216" i="15" s="1"/>
  <c r="I217" i="15"/>
  <c r="L217" i="15" s="1"/>
  <c r="I218" i="15"/>
  <c r="L218" i="15" s="1"/>
  <c r="I219" i="15"/>
  <c r="L219" i="15" s="1"/>
  <c r="I220" i="15"/>
  <c r="L220" i="15" s="1"/>
  <c r="I221" i="15"/>
  <c r="L221" i="15" s="1"/>
  <c r="I222" i="15"/>
  <c r="L222" i="15" s="1"/>
  <c r="I223" i="15"/>
  <c r="L223" i="15" s="1"/>
  <c r="I224" i="15"/>
  <c r="L224" i="15" s="1"/>
  <c r="I225" i="15"/>
  <c r="L225" i="15" s="1"/>
  <c r="I226" i="15"/>
  <c r="L226" i="15" s="1"/>
  <c r="I227" i="15"/>
  <c r="L227" i="15" s="1"/>
  <c r="I228" i="15"/>
  <c r="L228" i="15" s="1"/>
  <c r="I229" i="15"/>
  <c r="L229" i="15" s="1"/>
  <c r="I230" i="15"/>
  <c r="L230" i="15" s="1"/>
  <c r="I231" i="15"/>
  <c r="L231" i="15" s="1"/>
  <c r="I232" i="15"/>
  <c r="L232" i="15" s="1"/>
  <c r="I233" i="15"/>
  <c r="L233" i="15" s="1"/>
  <c r="I234" i="15"/>
  <c r="L234" i="15" s="1"/>
  <c r="I235" i="15"/>
  <c r="L235" i="15" s="1"/>
  <c r="I236" i="15"/>
  <c r="L236" i="15" s="1"/>
  <c r="I237" i="15"/>
  <c r="L237" i="15" s="1"/>
  <c r="I238" i="15"/>
  <c r="L238" i="15" s="1"/>
  <c r="I239" i="15"/>
  <c r="L239" i="15" s="1"/>
  <c r="O239" i="15" s="1"/>
  <c r="I240" i="15"/>
  <c r="L240" i="15" s="1"/>
  <c r="I241" i="15"/>
  <c r="L241" i="15" s="1"/>
  <c r="I242" i="15"/>
  <c r="L242" i="15" s="1"/>
  <c r="I243" i="15"/>
  <c r="L243" i="15" s="1"/>
  <c r="I244" i="15"/>
  <c r="L244" i="15" s="1"/>
  <c r="I245" i="15"/>
  <c r="L245" i="15" s="1"/>
  <c r="I246" i="15"/>
  <c r="L246" i="15" s="1"/>
  <c r="I247" i="15"/>
  <c r="L247" i="15" s="1"/>
  <c r="I248" i="15"/>
  <c r="L248" i="15" s="1"/>
  <c r="I249" i="15"/>
  <c r="L249" i="15" s="1"/>
  <c r="I250" i="15"/>
  <c r="L250" i="15" s="1"/>
  <c r="I251" i="15"/>
  <c r="L251" i="15" s="1"/>
  <c r="I252" i="15"/>
  <c r="L252" i="15" s="1"/>
  <c r="I3" i="15"/>
  <c r="L3" i="15" s="1"/>
  <c r="K3" i="15"/>
  <c r="N3" i="15" s="1"/>
  <c r="J3" i="15"/>
  <c r="M3" i="15" s="1"/>
  <c r="O250" i="15" l="1"/>
  <c r="Q250" i="15" s="1"/>
  <c r="R250" i="15" s="1"/>
  <c r="S250" i="15" s="1"/>
  <c r="O246" i="15"/>
  <c r="Q246" i="15" s="1"/>
  <c r="R246" i="15" s="1"/>
  <c r="S246" i="15" s="1"/>
  <c r="O242" i="15"/>
  <c r="Q242" i="15" s="1"/>
  <c r="R242" i="15" s="1"/>
  <c r="S242" i="15" s="1"/>
  <c r="O238" i="15"/>
  <c r="Q238" i="15" s="1"/>
  <c r="R238" i="15" s="1"/>
  <c r="S238" i="15" s="1"/>
  <c r="O234" i="15"/>
  <c r="Q234" i="15" s="1"/>
  <c r="R234" i="15" s="1"/>
  <c r="S234" i="15" s="1"/>
  <c r="O230" i="15"/>
  <c r="Q230" i="15" s="1"/>
  <c r="R230" i="15" s="1"/>
  <c r="S230" i="15" s="1"/>
  <c r="O226" i="15"/>
  <c r="Q226" i="15" s="1"/>
  <c r="R226" i="15" s="1"/>
  <c r="S226" i="15" s="1"/>
  <c r="O222" i="15"/>
  <c r="Q222" i="15" s="1"/>
  <c r="R222" i="15" s="1"/>
  <c r="S222" i="15" s="1"/>
  <c r="O218" i="15"/>
  <c r="Q218" i="15" s="1"/>
  <c r="R218" i="15" s="1"/>
  <c r="S218" i="15" s="1"/>
  <c r="O214" i="15"/>
  <c r="Q214" i="15" s="1"/>
  <c r="R214" i="15" s="1"/>
  <c r="S214" i="15" s="1"/>
  <c r="O210" i="15"/>
  <c r="Q210" i="15" s="1"/>
  <c r="R210" i="15" s="1"/>
  <c r="S210" i="15" s="1"/>
  <c r="O206" i="15"/>
  <c r="Q206" i="15" s="1"/>
  <c r="R206" i="15" s="1"/>
  <c r="S206" i="15" s="1"/>
  <c r="O202" i="15"/>
  <c r="Q202" i="15" s="1"/>
  <c r="R202" i="15" s="1"/>
  <c r="S202" i="15" s="1"/>
  <c r="O198" i="15"/>
  <c r="Q198" i="15" s="1"/>
  <c r="R198" i="15" s="1"/>
  <c r="S198" i="15" s="1"/>
  <c r="O194" i="15"/>
  <c r="Q194" i="15" s="1"/>
  <c r="R194" i="15" s="1"/>
  <c r="S194" i="15" s="1"/>
  <c r="O190" i="15"/>
  <c r="Q190" i="15" s="1"/>
  <c r="R190" i="15" s="1"/>
  <c r="S190" i="15" s="1"/>
  <c r="O186" i="15"/>
  <c r="Q186" i="15" s="1"/>
  <c r="R186" i="15" s="1"/>
  <c r="S186" i="15" s="1"/>
  <c r="O182" i="15"/>
  <c r="Q182" i="15" s="1"/>
  <c r="R182" i="15" s="1"/>
  <c r="S182" i="15" s="1"/>
  <c r="O178" i="15"/>
  <c r="Q178" i="15" s="1"/>
  <c r="R178" i="15" s="1"/>
  <c r="S178" i="15" s="1"/>
  <c r="O174" i="15"/>
  <c r="Q174" i="15" s="1"/>
  <c r="R174" i="15" s="1"/>
  <c r="S174" i="15" s="1"/>
  <c r="O170" i="15"/>
  <c r="Q170" i="15" s="1"/>
  <c r="R170" i="15" s="1"/>
  <c r="S170" i="15" s="1"/>
  <c r="O166" i="15"/>
  <c r="Q166" i="15" s="1"/>
  <c r="R166" i="15" s="1"/>
  <c r="S166" i="15" s="1"/>
  <c r="O162" i="15"/>
  <c r="Q162" i="15" s="1"/>
  <c r="R162" i="15" s="1"/>
  <c r="S162" i="15" s="1"/>
  <c r="O158" i="15"/>
  <c r="Q158" i="15" s="1"/>
  <c r="R158" i="15" s="1"/>
  <c r="S158" i="15" s="1"/>
  <c r="O154" i="15"/>
  <c r="Q154" i="15" s="1"/>
  <c r="R154" i="15" s="1"/>
  <c r="S154" i="15" s="1"/>
  <c r="O150" i="15"/>
  <c r="Q150" i="15" s="1"/>
  <c r="R150" i="15" s="1"/>
  <c r="S150" i="15" s="1"/>
  <c r="O146" i="15"/>
  <c r="Q146" i="15" s="1"/>
  <c r="R146" i="15" s="1"/>
  <c r="S146" i="15" s="1"/>
  <c r="O142" i="15"/>
  <c r="Q142" i="15" s="1"/>
  <c r="R142" i="15" s="1"/>
  <c r="S142" i="15" s="1"/>
  <c r="O134" i="15"/>
  <c r="Q134" i="15" s="1"/>
  <c r="R134" i="15" s="1"/>
  <c r="S134" i="15" s="1"/>
  <c r="O130" i="15"/>
  <c r="Q130" i="15" s="1"/>
  <c r="R130" i="15" s="1"/>
  <c r="S130" i="15" s="1"/>
  <c r="O126" i="15"/>
  <c r="Q126" i="15" s="1"/>
  <c r="R126" i="15" s="1"/>
  <c r="S126" i="15" s="1"/>
  <c r="O122" i="15"/>
  <c r="Q122" i="15" s="1"/>
  <c r="R122" i="15" s="1"/>
  <c r="S122" i="15" s="1"/>
  <c r="O118" i="15"/>
  <c r="Q118" i="15" s="1"/>
  <c r="R118" i="15" s="1"/>
  <c r="S118" i="15" s="1"/>
  <c r="O114" i="15"/>
  <c r="Q114" i="15" s="1"/>
  <c r="R114" i="15" s="1"/>
  <c r="S114" i="15" s="1"/>
  <c r="O110" i="15"/>
  <c r="Q110" i="15" s="1"/>
  <c r="R110" i="15" s="1"/>
  <c r="S110" i="15" s="1"/>
  <c r="O106" i="15"/>
  <c r="Q106" i="15" s="1"/>
  <c r="R106" i="15" s="1"/>
  <c r="S106" i="15" s="1"/>
  <c r="O102" i="15"/>
  <c r="Q102" i="15" s="1"/>
  <c r="R102" i="15" s="1"/>
  <c r="S102" i="15" s="1"/>
  <c r="O98" i="15"/>
  <c r="Q98" i="15" s="1"/>
  <c r="R98" i="15" s="1"/>
  <c r="S98" i="15" s="1"/>
  <c r="O94" i="15"/>
  <c r="Q94" i="15" s="1"/>
  <c r="R94" i="15" s="1"/>
  <c r="S94" i="15" s="1"/>
  <c r="O90" i="15"/>
  <c r="Q90" i="15" s="1"/>
  <c r="R90" i="15" s="1"/>
  <c r="S90" i="15" s="1"/>
  <c r="O86" i="15"/>
  <c r="Q86" i="15" s="1"/>
  <c r="R86" i="15" s="1"/>
  <c r="S86" i="15" s="1"/>
  <c r="O82" i="15"/>
  <c r="Q82" i="15" s="1"/>
  <c r="R82" i="15" s="1"/>
  <c r="S82" i="15" s="1"/>
  <c r="O78" i="15"/>
  <c r="Q78" i="15" s="1"/>
  <c r="R78" i="15" s="1"/>
  <c r="S78" i="15" s="1"/>
  <c r="O74" i="15"/>
  <c r="Q74" i="15" s="1"/>
  <c r="R74" i="15" s="1"/>
  <c r="S74" i="15" s="1"/>
  <c r="O70" i="15"/>
  <c r="Q70" i="15" s="1"/>
  <c r="R70" i="15" s="1"/>
  <c r="S70" i="15" s="1"/>
  <c r="O66" i="15"/>
  <c r="Q66" i="15" s="1"/>
  <c r="R66" i="15" s="1"/>
  <c r="S66" i="15" s="1"/>
  <c r="O62" i="15"/>
  <c r="Q62" i="15" s="1"/>
  <c r="R62" i="15" s="1"/>
  <c r="S62" i="15" s="1"/>
  <c r="O58" i="15"/>
  <c r="Q58" i="15" s="1"/>
  <c r="R58" i="15" s="1"/>
  <c r="S58" i="15" s="1"/>
  <c r="O54" i="15"/>
  <c r="Q54" i="15" s="1"/>
  <c r="R54" i="15" s="1"/>
  <c r="S54" i="15" s="1"/>
  <c r="O50" i="15"/>
  <c r="Q50" i="15" s="1"/>
  <c r="R50" i="15" s="1"/>
  <c r="S50" i="15" s="1"/>
  <c r="O46" i="15"/>
  <c r="Q46" i="15" s="1"/>
  <c r="R46" i="15" s="1"/>
  <c r="S46" i="15" s="1"/>
  <c r="O42" i="15"/>
  <c r="Q42" i="15" s="1"/>
  <c r="R42" i="15" s="1"/>
  <c r="S42" i="15" s="1"/>
  <c r="O38" i="15"/>
  <c r="Q38" i="15" s="1"/>
  <c r="R38" i="15" s="1"/>
  <c r="S38" i="15" s="1"/>
  <c r="O34" i="15"/>
  <c r="Q34" i="15" s="1"/>
  <c r="R34" i="15" s="1"/>
  <c r="S34" i="15" s="1"/>
  <c r="O30" i="15"/>
  <c r="Q30" i="15" s="1"/>
  <c r="R30" i="15" s="1"/>
  <c r="S30" i="15" s="1"/>
  <c r="O26" i="15"/>
  <c r="Q26" i="15" s="1"/>
  <c r="R26" i="15" s="1"/>
  <c r="S26" i="15" s="1"/>
  <c r="O22" i="15"/>
  <c r="Q22" i="15" s="1"/>
  <c r="R22" i="15" s="1"/>
  <c r="S22" i="15" s="1"/>
  <c r="O18" i="15"/>
  <c r="Q18" i="15" s="1"/>
  <c r="R18" i="15" s="1"/>
  <c r="S18" i="15" s="1"/>
  <c r="O14" i="15"/>
  <c r="Q14" i="15" s="1"/>
  <c r="R14" i="15" s="1"/>
  <c r="S14" i="15" s="1"/>
  <c r="O10" i="15"/>
  <c r="Q10" i="15" s="1"/>
  <c r="R10" i="15" s="1"/>
  <c r="S10" i="15" s="1"/>
  <c r="O6" i="15"/>
  <c r="Q6" i="15" s="1"/>
  <c r="R6" i="15" s="1"/>
  <c r="S6" i="15" s="1"/>
  <c r="O241" i="15"/>
  <c r="O225" i="15"/>
  <c r="Q225" i="15" s="1"/>
  <c r="R225" i="15" s="1"/>
  <c r="S225" i="15" s="1"/>
  <c r="O193" i="15"/>
  <c r="Q193" i="15" s="1"/>
  <c r="R193" i="15" s="1"/>
  <c r="S193" i="15" s="1"/>
  <c r="O177" i="15"/>
  <c r="Q177" i="15" s="1"/>
  <c r="R177" i="15" s="1"/>
  <c r="S177" i="15" s="1"/>
  <c r="O161" i="15"/>
  <c r="O4" i="15"/>
  <c r="Q241" i="15"/>
  <c r="R241" i="15" s="1"/>
  <c r="S241" i="15" s="1"/>
  <c r="Q161" i="15"/>
  <c r="R161" i="15" s="1"/>
  <c r="S161" i="15" s="1"/>
  <c r="Q4" i="15"/>
  <c r="R4" i="15" s="1"/>
  <c r="S4" i="15" s="1"/>
  <c r="O209" i="15"/>
  <c r="O138" i="15"/>
  <c r="O3" i="15"/>
  <c r="Q3" i="15" s="1"/>
  <c r="R3" i="15" s="1"/>
  <c r="S3" i="15" s="1"/>
  <c r="O249" i="15"/>
  <c r="O245" i="15"/>
  <c r="O237" i="15"/>
  <c r="O233" i="15"/>
  <c r="O229" i="15"/>
  <c r="O221" i="15"/>
  <c r="O217" i="15"/>
  <c r="O213" i="15"/>
  <c r="O205" i="15"/>
  <c r="O201" i="15"/>
  <c r="O197" i="15"/>
  <c r="O189" i="15"/>
  <c r="O185" i="15"/>
  <c r="O181" i="15"/>
  <c r="O173" i="15"/>
  <c r="O169" i="15"/>
  <c r="O165" i="15"/>
  <c r="O157" i="15"/>
  <c r="O153" i="15"/>
  <c r="O149" i="15"/>
  <c r="O145" i="15"/>
  <c r="O141" i="15"/>
  <c r="O137" i="15"/>
  <c r="O133" i="15"/>
  <c r="O129" i="15"/>
  <c r="O125" i="15"/>
  <c r="O121" i="15"/>
  <c r="O117" i="15"/>
  <c r="O113" i="15"/>
  <c r="O109" i="15"/>
  <c r="O105" i="15"/>
  <c r="O101" i="15"/>
  <c r="O93" i="15"/>
  <c r="O89" i="15"/>
  <c r="O85" i="15"/>
  <c r="O81" i="15"/>
  <c r="O77" i="15"/>
  <c r="O73" i="15"/>
  <c r="O69" i="15"/>
  <c r="O65" i="15"/>
  <c r="O61" i="15"/>
  <c r="O57" i="15"/>
  <c r="O53" i="15"/>
  <c r="O49" i="15"/>
  <c r="O45" i="15"/>
  <c r="O41" i="15"/>
  <c r="O37" i="15"/>
  <c r="O33" i="15"/>
  <c r="O29" i="15"/>
  <c r="O25" i="15"/>
  <c r="O21" i="15"/>
  <c r="O17" i="15"/>
  <c r="O13" i="15"/>
  <c r="O9" i="15"/>
  <c r="O5" i="15"/>
  <c r="Q239" i="15"/>
  <c r="R239" i="15" s="1"/>
  <c r="S239" i="15" s="1"/>
  <c r="O97" i="15"/>
  <c r="O240" i="15"/>
  <c r="O224" i="15"/>
  <c r="O212" i="15"/>
  <c r="O204" i="15"/>
  <c r="O196" i="15"/>
  <c r="O188" i="15"/>
  <c r="O184" i="15"/>
  <c r="O180" i="15"/>
  <c r="O176" i="15"/>
  <c r="O172" i="15"/>
  <c r="O168" i="15"/>
  <c r="O164" i="15"/>
  <c r="O160" i="15"/>
  <c r="O156" i="15"/>
  <c r="O152" i="15"/>
  <c r="O148" i="15"/>
  <c r="O144" i="15"/>
  <c r="O140" i="15"/>
  <c r="O136" i="15"/>
  <c r="O132" i="15"/>
  <c r="O128" i="15"/>
  <c r="O124" i="15"/>
  <c r="O120" i="15"/>
  <c r="O116" i="15"/>
  <c r="O112" i="15"/>
  <c r="O108" i="15"/>
  <c r="O104" i="15"/>
  <c r="O100" i="15"/>
  <c r="O96" i="15"/>
  <c r="O92" i="15"/>
  <c r="O88" i="15"/>
  <c r="O84" i="15"/>
  <c r="O80" i="15"/>
  <c r="O76" i="15"/>
  <c r="O68" i="15"/>
  <c r="O64" i="15"/>
  <c r="O60" i="15"/>
  <c r="O52" i="15"/>
  <c r="O48" i="15"/>
  <c r="O44" i="15"/>
  <c r="O36" i="15"/>
  <c r="O32" i="15"/>
  <c r="O28" i="15"/>
  <c r="O24" i="15"/>
  <c r="O252" i="15"/>
  <c r="O248" i="15"/>
  <c r="O244" i="15"/>
  <c r="O236" i="15"/>
  <c r="O232" i="15"/>
  <c r="O228" i="15"/>
  <c r="O220" i="15"/>
  <c r="O216" i="15"/>
  <c r="O208" i="15"/>
  <c r="O200" i="15"/>
  <c r="O192" i="15"/>
  <c r="O72" i="15"/>
  <c r="O56" i="15"/>
  <c r="O40" i="15"/>
  <c r="O251" i="15"/>
  <c r="O247" i="15"/>
  <c r="O243" i="15"/>
  <c r="O235" i="15"/>
  <c r="O231" i="15"/>
  <c r="O227" i="15"/>
  <c r="O223" i="15"/>
  <c r="O219" i="15"/>
  <c r="O215" i="15"/>
  <c r="O211" i="15"/>
  <c r="O207" i="15"/>
  <c r="O203" i="15"/>
  <c r="O199" i="15"/>
  <c r="O195" i="15"/>
  <c r="O191" i="15"/>
  <c r="O187" i="15"/>
  <c r="O183" i="15"/>
  <c r="O179" i="15"/>
  <c r="O175" i="15"/>
  <c r="O171" i="15"/>
  <c r="O167" i="15"/>
  <c r="O163" i="15"/>
  <c r="O159" i="15"/>
  <c r="O155" i="15"/>
  <c r="O151" i="15"/>
  <c r="O147" i="15"/>
  <c r="O143" i="15"/>
  <c r="O139" i="15"/>
  <c r="O135" i="15"/>
  <c r="O131" i="15"/>
  <c r="O127" i="15"/>
  <c r="O123" i="15"/>
  <c r="O119" i="15"/>
  <c r="O115" i="15"/>
  <c r="O111" i="15"/>
  <c r="O107" i="15"/>
  <c r="O103" i="15"/>
  <c r="O99" i="15"/>
  <c r="O95" i="15"/>
  <c r="O91" i="15"/>
  <c r="O87" i="15"/>
  <c r="O83" i="15"/>
  <c r="O79" i="15"/>
  <c r="O75" i="15"/>
  <c r="O71" i="15"/>
  <c r="O67" i="15"/>
  <c r="O63" i="15"/>
  <c r="O59" i="15"/>
  <c r="O55" i="15"/>
  <c r="O51" i="15"/>
  <c r="O47" i="15"/>
  <c r="O43" i="15"/>
  <c r="O39" i="15"/>
  <c r="O35" i="15"/>
  <c r="O31" i="15"/>
  <c r="O27" i="15"/>
  <c r="O23" i="15"/>
  <c r="O19" i="15"/>
  <c r="O15" i="15"/>
  <c r="O11" i="15"/>
  <c r="O7" i="15"/>
  <c r="O16" i="15"/>
  <c r="O8" i="15"/>
  <c r="O20" i="15"/>
  <c r="O12" i="15"/>
  <c r="Q8" i="15" l="1"/>
  <c r="R8" i="15" s="1"/>
  <c r="S8" i="15" s="1"/>
  <c r="Q31" i="15"/>
  <c r="R31" i="15" s="1"/>
  <c r="S31" i="15" s="1"/>
  <c r="Q63" i="15"/>
  <c r="R63" i="15" s="1"/>
  <c r="S63" i="15" s="1"/>
  <c r="Q95" i="15"/>
  <c r="R95" i="15" s="1"/>
  <c r="S95" i="15" s="1"/>
  <c r="Q127" i="15"/>
  <c r="R127" i="15" s="1"/>
  <c r="S127" i="15" s="1"/>
  <c r="Q159" i="15"/>
  <c r="R159" i="15" s="1"/>
  <c r="S159" i="15" s="1"/>
  <c r="Q191" i="15"/>
  <c r="R191" i="15" s="1"/>
  <c r="S191" i="15" s="1"/>
  <c r="Q223" i="15"/>
  <c r="R223" i="15" s="1"/>
  <c r="S223" i="15" s="1"/>
  <c r="Q208" i="15"/>
  <c r="R208" i="15" s="1"/>
  <c r="S208" i="15" s="1"/>
  <c r="Q252" i="15"/>
  <c r="R252" i="15" s="1"/>
  <c r="S252" i="15" s="1"/>
  <c r="Q60" i="15"/>
  <c r="R60" i="15" s="1"/>
  <c r="S60" i="15" s="1"/>
  <c r="Q96" i="15"/>
  <c r="R96" i="15" s="1"/>
  <c r="S96" i="15" s="1"/>
  <c r="Q128" i="15"/>
  <c r="R128" i="15" s="1"/>
  <c r="S128" i="15" s="1"/>
  <c r="Q160" i="15"/>
  <c r="R160" i="15" s="1"/>
  <c r="S160" i="15" s="1"/>
  <c r="Q196" i="15"/>
  <c r="R196" i="15" s="1"/>
  <c r="S196" i="15" s="1"/>
  <c r="Q9" i="15"/>
  <c r="R9" i="15" s="1"/>
  <c r="S9" i="15" s="1"/>
  <c r="Q41" i="15"/>
  <c r="R41" i="15" s="1"/>
  <c r="S41" i="15" s="1"/>
  <c r="Q73" i="15"/>
  <c r="R73" i="15" s="1"/>
  <c r="S73" i="15" s="1"/>
  <c r="Q109" i="15"/>
  <c r="R109" i="15" s="1"/>
  <c r="S109" i="15" s="1"/>
  <c r="Q141" i="15"/>
  <c r="R141" i="15" s="1"/>
  <c r="S141" i="15" s="1"/>
  <c r="Q181" i="15"/>
  <c r="R181" i="15" s="1"/>
  <c r="S181" i="15" s="1"/>
  <c r="Q221" i="15"/>
  <c r="R221" i="15" s="1"/>
  <c r="S221" i="15" s="1"/>
  <c r="Q16" i="15"/>
  <c r="R16" i="15" s="1"/>
  <c r="S16" i="15" s="1"/>
  <c r="Q19" i="15"/>
  <c r="R19" i="15" s="1"/>
  <c r="S19" i="15" s="1"/>
  <c r="Q35" i="15"/>
  <c r="R35" i="15" s="1"/>
  <c r="S35" i="15" s="1"/>
  <c r="Q51" i="15"/>
  <c r="R51" i="15" s="1"/>
  <c r="S51" i="15" s="1"/>
  <c r="Q67" i="15"/>
  <c r="R67" i="15" s="1"/>
  <c r="S67" i="15" s="1"/>
  <c r="Q83" i="15"/>
  <c r="R83" i="15" s="1"/>
  <c r="S83" i="15" s="1"/>
  <c r="Q99" i="15"/>
  <c r="R99" i="15" s="1"/>
  <c r="S99" i="15" s="1"/>
  <c r="Q115" i="15"/>
  <c r="R115" i="15" s="1"/>
  <c r="S115" i="15" s="1"/>
  <c r="Q131" i="15"/>
  <c r="R131" i="15" s="1"/>
  <c r="S131" i="15" s="1"/>
  <c r="Q147" i="15"/>
  <c r="R147" i="15" s="1"/>
  <c r="S147" i="15" s="1"/>
  <c r="Q163" i="15"/>
  <c r="R163" i="15" s="1"/>
  <c r="S163" i="15" s="1"/>
  <c r="Q179" i="15"/>
  <c r="R179" i="15" s="1"/>
  <c r="S179" i="15" s="1"/>
  <c r="Q195" i="15"/>
  <c r="R195" i="15" s="1"/>
  <c r="S195" i="15" s="1"/>
  <c r="Q211" i="15"/>
  <c r="R211" i="15" s="1"/>
  <c r="S211" i="15" s="1"/>
  <c r="Q227" i="15"/>
  <c r="R227" i="15" s="1"/>
  <c r="S227" i="15" s="1"/>
  <c r="Q247" i="15"/>
  <c r="R247" i="15" s="1"/>
  <c r="S247" i="15" s="1"/>
  <c r="Q72" i="15"/>
  <c r="R72" i="15" s="1"/>
  <c r="S72" i="15" s="1"/>
  <c r="Q216" i="15"/>
  <c r="R216" i="15" s="1"/>
  <c r="S216" i="15" s="1"/>
  <c r="Q236" i="15"/>
  <c r="R236" i="15" s="1"/>
  <c r="S236" i="15" s="1"/>
  <c r="Q24" i="15"/>
  <c r="R24" i="15" s="1"/>
  <c r="S24" i="15" s="1"/>
  <c r="Q44" i="15"/>
  <c r="R44" i="15" s="1"/>
  <c r="S44" i="15" s="1"/>
  <c r="Q64" i="15"/>
  <c r="R64" i="15" s="1"/>
  <c r="S64" i="15" s="1"/>
  <c r="Q84" i="15"/>
  <c r="R84" i="15" s="1"/>
  <c r="S84" i="15" s="1"/>
  <c r="Q100" i="15"/>
  <c r="R100" i="15" s="1"/>
  <c r="S100" i="15" s="1"/>
  <c r="Q116" i="15"/>
  <c r="R116" i="15" s="1"/>
  <c r="S116" i="15" s="1"/>
  <c r="Q132" i="15"/>
  <c r="R132" i="15" s="1"/>
  <c r="S132" i="15" s="1"/>
  <c r="Q148" i="15"/>
  <c r="R148" i="15" s="1"/>
  <c r="S148" i="15" s="1"/>
  <c r="Q164" i="15"/>
  <c r="R164" i="15" s="1"/>
  <c r="S164" i="15" s="1"/>
  <c r="Q180" i="15"/>
  <c r="R180" i="15" s="1"/>
  <c r="S180" i="15" s="1"/>
  <c r="Q204" i="15"/>
  <c r="R204" i="15" s="1"/>
  <c r="S204" i="15" s="1"/>
  <c r="Q97" i="15"/>
  <c r="R97" i="15" s="1"/>
  <c r="S97" i="15" s="1"/>
  <c r="Q13" i="15"/>
  <c r="R13" i="15" s="1"/>
  <c r="S13" i="15" s="1"/>
  <c r="Q29" i="15"/>
  <c r="R29" i="15" s="1"/>
  <c r="S29" i="15" s="1"/>
  <c r="Q45" i="15"/>
  <c r="R45" i="15" s="1"/>
  <c r="S45" i="15" s="1"/>
  <c r="Q61" i="15"/>
  <c r="R61" i="15" s="1"/>
  <c r="S61" i="15" s="1"/>
  <c r="Q77" i="15"/>
  <c r="R77" i="15" s="1"/>
  <c r="S77" i="15" s="1"/>
  <c r="Q93" i="15"/>
  <c r="R93" i="15" s="1"/>
  <c r="S93" i="15" s="1"/>
  <c r="Q113" i="15"/>
  <c r="R113" i="15" s="1"/>
  <c r="S113" i="15" s="1"/>
  <c r="Q129" i="15"/>
  <c r="R129" i="15" s="1"/>
  <c r="S129" i="15" s="1"/>
  <c r="Q145" i="15"/>
  <c r="R145" i="15" s="1"/>
  <c r="S145" i="15" s="1"/>
  <c r="Q165" i="15"/>
  <c r="R165" i="15" s="1"/>
  <c r="S165" i="15" s="1"/>
  <c r="Q185" i="15"/>
  <c r="R185" i="15" s="1"/>
  <c r="S185" i="15" s="1"/>
  <c r="Q205" i="15"/>
  <c r="R205" i="15" s="1"/>
  <c r="S205" i="15" s="1"/>
  <c r="Q229" i="15"/>
  <c r="R229" i="15" s="1"/>
  <c r="S229" i="15" s="1"/>
  <c r="Q249" i="15"/>
  <c r="R249" i="15" s="1"/>
  <c r="S249" i="15" s="1"/>
  <c r="Q12" i="15"/>
  <c r="R12" i="15" s="1"/>
  <c r="S12" i="15" s="1"/>
  <c r="Q7" i="15"/>
  <c r="R7" i="15" s="1"/>
  <c r="S7" i="15" s="1"/>
  <c r="Q23" i="15"/>
  <c r="R23" i="15" s="1"/>
  <c r="S23" i="15" s="1"/>
  <c r="Q39" i="15"/>
  <c r="R39" i="15" s="1"/>
  <c r="S39" i="15" s="1"/>
  <c r="Q55" i="15"/>
  <c r="R55" i="15" s="1"/>
  <c r="S55" i="15" s="1"/>
  <c r="Q71" i="15"/>
  <c r="R71" i="15" s="1"/>
  <c r="S71" i="15" s="1"/>
  <c r="Q87" i="15"/>
  <c r="R87" i="15" s="1"/>
  <c r="S87" i="15" s="1"/>
  <c r="Q103" i="15"/>
  <c r="R103" i="15" s="1"/>
  <c r="S103" i="15" s="1"/>
  <c r="Q119" i="15"/>
  <c r="R119" i="15" s="1"/>
  <c r="S119" i="15" s="1"/>
  <c r="Q135" i="15"/>
  <c r="R135" i="15" s="1"/>
  <c r="S135" i="15" s="1"/>
  <c r="Q151" i="15"/>
  <c r="R151" i="15" s="1"/>
  <c r="S151" i="15" s="1"/>
  <c r="Q167" i="15"/>
  <c r="R167" i="15" s="1"/>
  <c r="S167" i="15" s="1"/>
  <c r="Q183" i="15"/>
  <c r="R183" i="15" s="1"/>
  <c r="S183" i="15" s="1"/>
  <c r="Q199" i="15"/>
  <c r="R199" i="15" s="1"/>
  <c r="S199" i="15" s="1"/>
  <c r="Q215" i="15"/>
  <c r="R215" i="15" s="1"/>
  <c r="S215" i="15" s="1"/>
  <c r="Q231" i="15"/>
  <c r="R231" i="15" s="1"/>
  <c r="S231" i="15" s="1"/>
  <c r="Q251" i="15"/>
  <c r="R251" i="15" s="1"/>
  <c r="S251" i="15" s="1"/>
  <c r="Q192" i="15"/>
  <c r="R192" i="15" s="1"/>
  <c r="S192" i="15" s="1"/>
  <c r="Q220" i="15"/>
  <c r="R220" i="15" s="1"/>
  <c r="S220" i="15" s="1"/>
  <c r="Q244" i="15"/>
  <c r="R244" i="15" s="1"/>
  <c r="S244" i="15" s="1"/>
  <c r="Q28" i="15"/>
  <c r="R28" i="15" s="1"/>
  <c r="S28" i="15" s="1"/>
  <c r="Q48" i="15"/>
  <c r="R48" i="15" s="1"/>
  <c r="S48" i="15" s="1"/>
  <c r="Q68" i="15"/>
  <c r="R68" i="15" s="1"/>
  <c r="S68" i="15" s="1"/>
  <c r="Q88" i="15"/>
  <c r="R88" i="15" s="1"/>
  <c r="S88" i="15" s="1"/>
  <c r="Q104" i="15"/>
  <c r="R104" i="15" s="1"/>
  <c r="S104" i="15" s="1"/>
  <c r="Q120" i="15"/>
  <c r="R120" i="15" s="1"/>
  <c r="S120" i="15" s="1"/>
  <c r="Q136" i="15"/>
  <c r="R136" i="15" s="1"/>
  <c r="S136" i="15" s="1"/>
  <c r="Q152" i="15"/>
  <c r="R152" i="15" s="1"/>
  <c r="S152" i="15" s="1"/>
  <c r="Q168" i="15"/>
  <c r="R168" i="15" s="1"/>
  <c r="S168" i="15" s="1"/>
  <c r="Q184" i="15"/>
  <c r="R184" i="15" s="1"/>
  <c r="S184" i="15" s="1"/>
  <c r="Q212" i="15"/>
  <c r="R212" i="15" s="1"/>
  <c r="S212" i="15" s="1"/>
  <c r="Q17" i="15"/>
  <c r="R17" i="15" s="1"/>
  <c r="S17" i="15" s="1"/>
  <c r="Q33" i="15"/>
  <c r="R33" i="15" s="1"/>
  <c r="S33" i="15" s="1"/>
  <c r="Q49" i="15"/>
  <c r="R49" i="15" s="1"/>
  <c r="S49" i="15" s="1"/>
  <c r="Q65" i="15"/>
  <c r="R65" i="15" s="1"/>
  <c r="S65" i="15" s="1"/>
  <c r="Q81" i="15"/>
  <c r="R81" i="15" s="1"/>
  <c r="S81" i="15" s="1"/>
  <c r="Q101" i="15"/>
  <c r="R101" i="15" s="1"/>
  <c r="S101" i="15" s="1"/>
  <c r="Q117" i="15"/>
  <c r="R117" i="15" s="1"/>
  <c r="S117" i="15" s="1"/>
  <c r="Q133" i="15"/>
  <c r="R133" i="15" s="1"/>
  <c r="S133" i="15" s="1"/>
  <c r="Q149" i="15"/>
  <c r="R149" i="15" s="1"/>
  <c r="S149" i="15" s="1"/>
  <c r="Q169" i="15"/>
  <c r="R169" i="15" s="1"/>
  <c r="S169" i="15" s="1"/>
  <c r="Q189" i="15"/>
  <c r="R189" i="15" s="1"/>
  <c r="S189" i="15" s="1"/>
  <c r="Q213" i="15"/>
  <c r="R213" i="15" s="1"/>
  <c r="S213" i="15" s="1"/>
  <c r="Q233" i="15"/>
  <c r="R233" i="15" s="1"/>
  <c r="S233" i="15" s="1"/>
  <c r="Q138" i="15"/>
  <c r="R138" i="15" s="1"/>
  <c r="S138" i="15" s="1"/>
  <c r="Q15" i="15"/>
  <c r="R15" i="15" s="1"/>
  <c r="S15" i="15" s="1"/>
  <c r="Q47" i="15"/>
  <c r="R47" i="15" s="1"/>
  <c r="S47" i="15" s="1"/>
  <c r="Q79" i="15"/>
  <c r="R79" i="15" s="1"/>
  <c r="S79" i="15" s="1"/>
  <c r="Q111" i="15"/>
  <c r="R111" i="15" s="1"/>
  <c r="S111" i="15" s="1"/>
  <c r="Q143" i="15"/>
  <c r="R143" i="15" s="1"/>
  <c r="S143" i="15" s="1"/>
  <c r="Q175" i="15"/>
  <c r="R175" i="15" s="1"/>
  <c r="S175" i="15" s="1"/>
  <c r="Q207" i="15"/>
  <c r="R207" i="15" s="1"/>
  <c r="S207" i="15" s="1"/>
  <c r="Q243" i="15"/>
  <c r="R243" i="15" s="1"/>
  <c r="S243" i="15" s="1"/>
  <c r="Q56" i="15"/>
  <c r="R56" i="15" s="1"/>
  <c r="S56" i="15" s="1"/>
  <c r="Q232" i="15"/>
  <c r="R232" i="15" s="1"/>
  <c r="S232" i="15" s="1"/>
  <c r="Q36" i="15"/>
  <c r="R36" i="15" s="1"/>
  <c r="S36" i="15" s="1"/>
  <c r="Q80" i="15"/>
  <c r="R80" i="15" s="1"/>
  <c r="S80" i="15" s="1"/>
  <c r="Q112" i="15"/>
  <c r="R112" i="15" s="1"/>
  <c r="S112" i="15" s="1"/>
  <c r="Q144" i="15"/>
  <c r="R144" i="15" s="1"/>
  <c r="S144" i="15" s="1"/>
  <c r="Q176" i="15"/>
  <c r="R176" i="15" s="1"/>
  <c r="S176" i="15" s="1"/>
  <c r="Q240" i="15"/>
  <c r="R240" i="15" s="1"/>
  <c r="S240" i="15" s="1"/>
  <c r="Q25" i="15"/>
  <c r="R25" i="15" s="1"/>
  <c r="S25" i="15" s="1"/>
  <c r="Q57" i="15"/>
  <c r="R57" i="15" s="1"/>
  <c r="S57" i="15" s="1"/>
  <c r="Q89" i="15"/>
  <c r="R89" i="15" s="1"/>
  <c r="S89" i="15" s="1"/>
  <c r="Q125" i="15"/>
  <c r="R125" i="15" s="1"/>
  <c r="S125" i="15" s="1"/>
  <c r="Q157" i="15"/>
  <c r="R157" i="15" s="1"/>
  <c r="S157" i="15" s="1"/>
  <c r="Q201" i="15"/>
  <c r="R201" i="15" s="1"/>
  <c r="S201" i="15" s="1"/>
  <c r="Q245" i="15"/>
  <c r="R245" i="15" s="1"/>
  <c r="S245" i="15" s="1"/>
  <c r="Q20" i="15"/>
  <c r="R20" i="15" s="1"/>
  <c r="S20" i="15" s="1"/>
  <c r="Q11" i="15"/>
  <c r="R11" i="15" s="1"/>
  <c r="S11" i="15" s="1"/>
  <c r="Q27" i="15"/>
  <c r="R27" i="15" s="1"/>
  <c r="S27" i="15" s="1"/>
  <c r="Q43" i="15"/>
  <c r="R43" i="15" s="1"/>
  <c r="S43" i="15" s="1"/>
  <c r="Q59" i="15"/>
  <c r="R59" i="15" s="1"/>
  <c r="S59" i="15" s="1"/>
  <c r="Q75" i="15"/>
  <c r="R75" i="15" s="1"/>
  <c r="S75" i="15" s="1"/>
  <c r="Q91" i="15"/>
  <c r="R91" i="15" s="1"/>
  <c r="S91" i="15" s="1"/>
  <c r="Q107" i="15"/>
  <c r="R107" i="15" s="1"/>
  <c r="S107" i="15" s="1"/>
  <c r="Q123" i="15"/>
  <c r="R123" i="15" s="1"/>
  <c r="S123" i="15" s="1"/>
  <c r="Q139" i="15"/>
  <c r="R139" i="15" s="1"/>
  <c r="S139" i="15" s="1"/>
  <c r="Q155" i="15"/>
  <c r="R155" i="15" s="1"/>
  <c r="S155" i="15" s="1"/>
  <c r="Q171" i="15"/>
  <c r="R171" i="15" s="1"/>
  <c r="S171" i="15" s="1"/>
  <c r="Q187" i="15"/>
  <c r="R187" i="15" s="1"/>
  <c r="S187" i="15" s="1"/>
  <c r="Q203" i="15"/>
  <c r="R203" i="15" s="1"/>
  <c r="S203" i="15" s="1"/>
  <c r="Q219" i="15"/>
  <c r="R219" i="15" s="1"/>
  <c r="S219" i="15" s="1"/>
  <c r="Q235" i="15"/>
  <c r="R235" i="15" s="1"/>
  <c r="S235" i="15" s="1"/>
  <c r="Q40" i="15"/>
  <c r="R40" i="15" s="1"/>
  <c r="S40" i="15" s="1"/>
  <c r="Q200" i="15"/>
  <c r="R200" i="15" s="1"/>
  <c r="S200" i="15" s="1"/>
  <c r="Q228" i="15"/>
  <c r="R228" i="15" s="1"/>
  <c r="S228" i="15" s="1"/>
  <c r="Q248" i="15"/>
  <c r="R248" i="15" s="1"/>
  <c r="S248" i="15" s="1"/>
  <c r="Q32" i="15"/>
  <c r="R32" i="15" s="1"/>
  <c r="S32" i="15" s="1"/>
  <c r="Q52" i="15"/>
  <c r="R52" i="15" s="1"/>
  <c r="S52" i="15" s="1"/>
  <c r="Q76" i="15"/>
  <c r="R76" i="15" s="1"/>
  <c r="S76" i="15" s="1"/>
  <c r="Q92" i="15"/>
  <c r="R92" i="15" s="1"/>
  <c r="S92" i="15" s="1"/>
  <c r="Q108" i="15"/>
  <c r="R108" i="15" s="1"/>
  <c r="S108" i="15" s="1"/>
  <c r="Q124" i="15"/>
  <c r="R124" i="15" s="1"/>
  <c r="S124" i="15" s="1"/>
  <c r="Q140" i="15"/>
  <c r="R140" i="15" s="1"/>
  <c r="S140" i="15" s="1"/>
  <c r="Q156" i="15"/>
  <c r="R156" i="15" s="1"/>
  <c r="S156" i="15" s="1"/>
  <c r="Q172" i="15"/>
  <c r="R172" i="15" s="1"/>
  <c r="S172" i="15" s="1"/>
  <c r="Q188" i="15"/>
  <c r="R188" i="15" s="1"/>
  <c r="S188" i="15" s="1"/>
  <c r="Q224" i="15"/>
  <c r="R224" i="15" s="1"/>
  <c r="S224" i="15" s="1"/>
  <c r="Q5" i="15"/>
  <c r="R5" i="15" s="1"/>
  <c r="S5" i="15" s="1"/>
  <c r="Q21" i="15"/>
  <c r="R21" i="15" s="1"/>
  <c r="S21" i="15" s="1"/>
  <c r="Q37" i="15"/>
  <c r="R37" i="15" s="1"/>
  <c r="S37" i="15" s="1"/>
  <c r="Q53" i="15"/>
  <c r="R53" i="15" s="1"/>
  <c r="S53" i="15" s="1"/>
  <c r="Q69" i="15"/>
  <c r="R69" i="15" s="1"/>
  <c r="S69" i="15" s="1"/>
  <c r="Q85" i="15"/>
  <c r="R85" i="15" s="1"/>
  <c r="S85" i="15" s="1"/>
  <c r="Q105" i="15"/>
  <c r="R105" i="15" s="1"/>
  <c r="S105" i="15" s="1"/>
  <c r="Q121" i="15"/>
  <c r="R121" i="15" s="1"/>
  <c r="S121" i="15" s="1"/>
  <c r="Q137" i="15"/>
  <c r="R137" i="15" s="1"/>
  <c r="S137" i="15" s="1"/>
  <c r="Q153" i="15"/>
  <c r="R153" i="15" s="1"/>
  <c r="S153" i="15" s="1"/>
  <c r="Q173" i="15"/>
  <c r="R173" i="15" s="1"/>
  <c r="S173" i="15" s="1"/>
  <c r="Q197" i="15"/>
  <c r="R197" i="15" s="1"/>
  <c r="S197" i="15" s="1"/>
  <c r="Q217" i="15"/>
  <c r="R217" i="15" s="1"/>
  <c r="S217" i="15" s="1"/>
  <c r="Q237" i="15"/>
  <c r="R237" i="15" s="1"/>
  <c r="S237" i="15" s="1"/>
  <c r="Q209" i="15"/>
  <c r="R209" i="15" s="1"/>
  <c r="S209" i="15" s="1"/>
  <c r="P252" i="15" l="1"/>
  <c r="P251" i="15"/>
  <c r="P250" i="15"/>
  <c r="P249" i="15"/>
  <c r="P248" i="15"/>
  <c r="P247" i="15"/>
  <c r="P246" i="15"/>
  <c r="P245" i="15"/>
  <c r="P244" i="15"/>
  <c r="P243" i="15"/>
  <c r="P242" i="15"/>
  <c r="P241" i="15"/>
  <c r="P240" i="15"/>
  <c r="P239" i="15"/>
  <c r="P238" i="15"/>
  <c r="P237" i="15"/>
  <c r="P236" i="15"/>
  <c r="P235" i="15"/>
  <c r="P234" i="15"/>
  <c r="P233" i="15"/>
  <c r="P232" i="15"/>
  <c r="P231" i="15"/>
  <c r="P230" i="15"/>
  <c r="P229" i="15"/>
  <c r="P228" i="15"/>
  <c r="P227" i="15"/>
  <c r="P226" i="15"/>
  <c r="P225" i="15"/>
  <c r="P224" i="15"/>
  <c r="P223" i="15"/>
  <c r="P222" i="15"/>
  <c r="P221" i="15"/>
  <c r="P220" i="15"/>
  <c r="P219" i="15"/>
  <c r="P218" i="15"/>
  <c r="P217" i="15"/>
  <c r="P216" i="15"/>
  <c r="P215" i="15"/>
  <c r="P214" i="15"/>
  <c r="P213" i="15"/>
  <c r="P212" i="15"/>
  <c r="P211" i="15"/>
  <c r="P210" i="15"/>
  <c r="P209" i="15"/>
  <c r="P208" i="15"/>
  <c r="P207" i="15"/>
  <c r="P206" i="15"/>
  <c r="P205" i="15"/>
  <c r="P204" i="15"/>
  <c r="P203" i="15"/>
  <c r="P202" i="15"/>
  <c r="P201" i="15"/>
  <c r="P200" i="15"/>
  <c r="P199" i="15"/>
  <c r="P198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70" i="15"/>
  <c r="P169" i="15"/>
  <c r="P168" i="15"/>
  <c r="P167" i="15"/>
  <c r="P166" i="15"/>
  <c r="P165" i="15"/>
  <c r="P164" i="15"/>
  <c r="P163" i="15"/>
  <c r="P162" i="15"/>
  <c r="P161" i="15"/>
  <c r="P160" i="15"/>
  <c r="P159" i="15"/>
  <c r="P158" i="15"/>
  <c r="P157" i="15"/>
  <c r="P156" i="15"/>
  <c r="P155" i="15"/>
  <c r="P154" i="15"/>
  <c r="P153" i="15"/>
  <c r="P152" i="15"/>
  <c r="P151" i="15"/>
  <c r="P150" i="15"/>
  <c r="P149" i="15"/>
  <c r="P148" i="15"/>
  <c r="P147" i="15"/>
  <c r="P146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P3" i="15"/>
</calcChain>
</file>

<file path=xl/sharedStrings.xml><?xml version="1.0" encoding="utf-8"?>
<sst xmlns="http://schemas.openxmlformats.org/spreadsheetml/2006/main" count="68" uniqueCount="28">
  <si>
    <t>Plin2MonocytesMFI</t>
  </si>
  <si>
    <t>TGmgdl</t>
  </si>
  <si>
    <t>h</t>
  </si>
  <si>
    <t>i</t>
  </si>
  <si>
    <t>o</t>
  </si>
  <si>
    <t>pat</t>
  </si>
  <si>
    <t>Pat</t>
  </si>
  <si>
    <t>weights</t>
  </si>
  <si>
    <t>input</t>
  </si>
  <si>
    <t>output</t>
  </si>
  <si>
    <t>Sigmoid(h)</t>
  </si>
  <si>
    <t>S(h1)</t>
  </si>
  <si>
    <t>S(h2)</t>
  </si>
  <si>
    <t>S(h3)</t>
  </si>
  <si>
    <t>b1</t>
  </si>
  <si>
    <t>b2</t>
  </si>
  <si>
    <t>Wh1o1*S(h1)</t>
  </si>
  <si>
    <t>Wh2o1*S(h2)</t>
  </si>
  <si>
    <t>Wh3o1*S(h3)</t>
  </si>
  <si>
    <t>sum output 1</t>
  </si>
  <si>
    <t>b2o1 + sum(whjo1*S(hj))</t>
  </si>
  <si>
    <t>DIABETES(NO=0,YES=1)</t>
  </si>
  <si>
    <t>ALT(UIL)</t>
  </si>
  <si>
    <t>Waist Circunference(cm)</t>
  </si>
  <si>
    <t>training</t>
  </si>
  <si>
    <t>NASH</t>
  </si>
  <si>
    <t>Presence of NASH</t>
  </si>
  <si>
    <t>NASH Prediction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</si>
</sst>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0" borderId="0" xfId="0" applyFill="1"/>
    <xf numFmtId="0" fontId="0" fillId="33" borderId="10" xfId="0" applyFill="1" applyBorder="1"/>
    <xf numFmtId="0" fontId="0" fillId="34" borderId="10" xfId="0" applyFill="1" applyBorder="1"/>
    <xf numFmtId="0" fontId="16" fillId="0" borderId="0" xfId="0" applyFont="1"/>
    <xf numFmtId="0" fontId="16" fillId="0" borderId="0" xfId="0" applyFont="1" applyFill="1"/>
    <xf numFmtId="0" fontId="0" fillId="0" borderId="11" xfId="0" applyBorder="1" applyAlignment="1">
      <alignment horizontal="center" vertical="center"/>
    </xf>
    <xf numFmtId="0" fontId="16" fillId="0" borderId="0" xfId="0" applyFont="1" applyFill="1" applyBorder="1"/>
    <xf numFmtId="0" fontId="0" fillId="0" borderId="0" xfId="0" applyFill="1" applyBorder="1"/>
    <xf numFmtId="0" fontId="0" fillId="36" borderId="0" xfId="0" applyFill="1" applyAlignment="1">
      <alignment horizontal="right"/>
    </xf>
    <xf numFmtId="0" fontId="0" fillId="36" borderId="10" xfId="0" applyFill="1" applyBorder="1" applyAlignment="1" applyProtection="1">
      <alignment horizontal="right"/>
      <protection locked="0"/>
    </xf>
    <xf numFmtId="0" fontId="16" fillId="0" borderId="15" xfId="0" applyFont="1" applyFill="1" applyBorder="1"/>
    <xf numFmtId="0" fontId="0" fillId="0" borderId="14" xfId="0" applyBorder="1"/>
    <xf numFmtId="0" fontId="0" fillId="0" borderId="15" xfId="0" applyFill="1" applyBorder="1"/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37" borderId="12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38" borderId="0" xfId="0" applyFont="1" applyFill="1" applyAlignment="1">
      <alignment horizontal="center"/>
    </xf>
    <xf numFmtId="0" fontId="16" fillId="35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6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129540</xdr:rowOff>
    </xdr:from>
    <xdr:to>
      <xdr:col>8</xdr:col>
      <xdr:colOff>121920</xdr:colOff>
      <xdr:row>26</xdr:row>
      <xdr:rowOff>53340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5449D93E-AEB7-49F3-B0B9-ACE21DC06B56}"/>
            </a:ext>
          </a:extLst>
        </xdr:cNvPr>
        <xdr:cNvSpPr txBox="1"/>
      </xdr:nvSpPr>
      <xdr:spPr>
        <a:xfrm>
          <a:off x="121920" y="129540"/>
          <a:ext cx="4876800" cy="467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Sheet: main</a:t>
          </a:r>
        </a:p>
        <a:p>
          <a:endParaRPr lang="it-IT" sz="1100" u="sng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Coloured cells must not be modified!!</a:t>
          </a:r>
          <a:endParaRPr lang="it-IT" sz="1100" u="sng"/>
        </a:p>
        <a:p>
          <a:r>
            <a:rPr lang="it-IT" sz="1100"/>
            <a:t>Column A--&gt; Pat=</a:t>
          </a:r>
          <a:r>
            <a:rPr lang="it-IT" sz="1100" baseline="0"/>
            <a:t> Patient number</a:t>
          </a:r>
        </a:p>
        <a:p>
          <a:r>
            <a:rPr lang="it-IT" sz="1100" baseline="0"/>
            <a:t>Columns B:F--&gt; input data </a:t>
          </a:r>
        </a:p>
        <a:p>
          <a:r>
            <a:rPr lang="it-IT" sz="1100" baseline="0"/>
            <a:t>Column G--&gt; output= NASH = 1; NO NASH = 0</a:t>
          </a:r>
        </a:p>
        <a:p>
          <a:endParaRPr lang="it-IT" sz="1100" baseline="0"/>
        </a:p>
        <a:p>
          <a:r>
            <a:rPr lang="it-IT" sz="1100" u="sng"/>
            <a:t>Sheet:</a:t>
          </a:r>
          <a:r>
            <a:rPr lang="it-IT" sz="1100" u="sng" baseline="0"/>
            <a:t> formula</a:t>
          </a:r>
        </a:p>
        <a:p>
          <a:endParaRPr lang="it-IT" sz="1100" u="sng" baseline="0"/>
        </a:p>
        <a:p>
          <a:r>
            <a:rPr lang="it-IT" sz="1100" b="1" u="none" baseline="0"/>
            <a:t>This sheet must not be modified!!</a:t>
          </a:r>
        </a:p>
        <a:p>
          <a:r>
            <a:rPr lang="it-IT" sz="1100" b="0" u="none" baseline="0"/>
            <a:t>It contains all the instructions which are necessary for the evaluation of the output (i.e. Nas level), it must not be modified.  </a:t>
          </a:r>
        </a:p>
        <a:p>
          <a:endParaRPr lang="it-IT" sz="1100" b="0" u="none" baseline="0"/>
        </a:p>
        <a:p>
          <a:endParaRPr lang="it-IT" sz="1100" b="0" u="none" baseline="0"/>
        </a:p>
        <a:p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phi_h= sigmoid activation function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phi_0= softmax activation function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S(hj)= sigmoid of hj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wihj= weight of the link from i to hj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w0hj= weight of the link from b to hj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whjok=weight from hj to ok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hj= hidden nodes    (j=1,..,5)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ok=output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(k=1,..3)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xi= input (i=1,..,4)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b1,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b2 =bias</a:t>
          </a:r>
          <a:endParaRPr lang="it-IT">
            <a:effectLst/>
          </a:endParaRPr>
        </a:p>
        <a:p>
          <a:endParaRPr lang="it-IT" sz="1100" b="0" u="none"/>
        </a:p>
      </xdr:txBody>
    </xdr:sp>
    <xdr:clientData/>
  </xdr:twoCellAnchor>
  <xdr:twoCellAnchor editAs="oneCell">
    <xdr:from>
      <xdr:col>0</xdr:col>
      <xdr:colOff>243840</xdr:colOff>
      <xdr:row>13</xdr:row>
      <xdr:rowOff>45720</xdr:rowOff>
    </xdr:from>
    <xdr:to>
      <xdr:col>7</xdr:col>
      <xdr:colOff>316178</xdr:colOff>
      <xdr:row>14</xdr:row>
      <xdr:rowOff>107849</xdr:rowOff>
    </xdr:to>
    <xdr:pic>
      <xdr:nvPicPr>
        <xdr:cNvPr id="7" name="Immagine 6" descr="\documentclass{article}&#10;\usepackage{amsmath}&#10;\pagestyle{empty}&#10;\begin{document}&#10;&#10;$y_k=\phi_o(b_k \, + \,\sum_h(w_{hk} \,\, \phi_h (b_h\,+\, \sum_i (w_{ih} x_i))$&#10;&#10;&#10;&#10;\end{document}" title="IguanaTex Bitmap Display">
          <a:extLst>
            <a:ext uri="{FF2B5EF4-FFF2-40B4-BE49-F238E27FC236}">
              <a16:creationId xmlns:a16="http://schemas.microsoft.com/office/drawing/2014/main" id="{FE225AC2-7381-4AEF-A6FE-703AC29F8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2423160"/>
          <a:ext cx="4339538" cy="245009"/>
        </a:xfrm>
        <a:prstGeom prst="rect">
          <a:avLst/>
        </a:prstGeom>
      </xdr:spPr>
    </xdr:pic>
    <xdr:clientData/>
  </xdr:twoCellAnchor>
  <xdr:twoCellAnchor editAs="oneCell">
    <xdr:from>
      <xdr:col>9</xdr:col>
      <xdr:colOff>586740</xdr:colOff>
      <xdr:row>2</xdr:row>
      <xdr:rowOff>0</xdr:rowOff>
    </xdr:from>
    <xdr:to>
      <xdr:col>19</xdr:col>
      <xdr:colOff>453390</xdr:colOff>
      <xdr:row>25</xdr:row>
      <xdr:rowOff>13335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04F9FC-9679-AF88-C498-10ACBF42D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140" y="365760"/>
          <a:ext cx="5962650" cy="421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452B-F0F6-4E02-9EA5-C87642DA2409}">
  <dimension ref="A1:G252"/>
  <sheetViews>
    <sheetView tabSelected="1" workbookViewId="0">
      <selection activeCell="A2" sqref="A2:G2"/>
    </sheetView>
  </sheetViews>
  <sheetFormatPr defaultRowHeight="14.4" x14ac:dyDescent="0.3"/>
  <cols>
    <col min="2" max="2" width="22.109375" customWidth="1"/>
    <col min="3" max="3" width="19.33203125" customWidth="1"/>
    <col min="4" max="4" width="9.5546875" customWidth="1"/>
    <col min="5" max="5" width="11.88671875" customWidth="1"/>
    <col min="6" max="6" width="23.44140625" customWidth="1"/>
    <col min="7" max="7" width="16.88671875" style="10" customWidth="1"/>
  </cols>
  <sheetData>
    <row r="1" spans="1:7" x14ac:dyDescent="0.3">
      <c r="A1" s="7"/>
      <c r="B1" s="23" t="s">
        <v>8</v>
      </c>
      <c r="C1" s="23"/>
      <c r="D1" s="23"/>
      <c r="E1" s="23"/>
      <c r="F1" s="15"/>
      <c r="G1" s="24" t="s">
        <v>9</v>
      </c>
    </row>
    <row r="2" spans="1:7" x14ac:dyDescent="0.3">
      <c r="A2" s="25" t="s">
        <v>5</v>
      </c>
      <c r="B2" s="26" t="s">
        <v>0</v>
      </c>
      <c r="C2" s="26" t="s">
        <v>21</v>
      </c>
      <c r="D2" s="26" t="s">
        <v>1</v>
      </c>
      <c r="E2" s="26" t="s">
        <v>22</v>
      </c>
      <c r="F2" s="26" t="s">
        <v>23</v>
      </c>
      <c r="G2" s="27" t="s">
        <v>26</v>
      </c>
    </row>
    <row r="3" spans="1:7" x14ac:dyDescent="0.3">
      <c r="A3">
        <v>1</v>
      </c>
      <c r="B3">
        <v>2</v>
      </c>
      <c r="C3">
        <v>0</v>
      </c>
      <c r="D3">
        <v>167</v>
      </c>
      <c r="E3">
        <v>14</v>
      </c>
      <c r="F3">
        <v>100</v>
      </c>
      <c r="G3" s="11">
        <f>Formula1!S3</f>
        <v>0</v>
      </c>
    </row>
    <row r="4" spans="1:7" x14ac:dyDescent="0.3">
      <c r="A4">
        <v>2</v>
      </c>
      <c r="B4">
        <v>1.4</v>
      </c>
      <c r="C4">
        <v>0</v>
      </c>
      <c r="D4">
        <v>88</v>
      </c>
      <c r="E4">
        <v>17</v>
      </c>
      <c r="F4">
        <v>155</v>
      </c>
      <c r="G4" s="11">
        <f>Formula1!S4</f>
        <v>0</v>
      </c>
    </row>
    <row r="5" spans="1:7" x14ac:dyDescent="0.3">
      <c r="A5">
        <v>3</v>
      </c>
      <c r="B5">
        <v>1.7</v>
      </c>
      <c r="C5">
        <v>0</v>
      </c>
      <c r="D5">
        <v>78</v>
      </c>
      <c r="E5">
        <v>17</v>
      </c>
      <c r="F5">
        <v>110</v>
      </c>
      <c r="G5" s="11">
        <f>Formula1!S5</f>
        <v>0</v>
      </c>
    </row>
    <row r="6" spans="1:7" x14ac:dyDescent="0.3">
      <c r="A6">
        <v>4</v>
      </c>
      <c r="B6">
        <v>2.1</v>
      </c>
      <c r="C6">
        <v>0</v>
      </c>
      <c r="D6">
        <v>141</v>
      </c>
      <c r="E6">
        <v>11</v>
      </c>
      <c r="F6">
        <v>131</v>
      </c>
      <c r="G6" s="11">
        <f>Formula1!S6</f>
        <v>0</v>
      </c>
    </row>
    <row r="7" spans="1:7" x14ac:dyDescent="0.3">
      <c r="A7">
        <v>5</v>
      </c>
      <c r="B7">
        <v>2</v>
      </c>
      <c r="C7">
        <v>0</v>
      </c>
      <c r="D7">
        <v>120</v>
      </c>
      <c r="E7">
        <v>22</v>
      </c>
      <c r="F7">
        <v>140</v>
      </c>
      <c r="G7" s="11">
        <f>Formula1!S7</f>
        <v>0</v>
      </c>
    </row>
    <row r="8" spans="1:7" x14ac:dyDescent="0.3">
      <c r="A8">
        <v>6</v>
      </c>
      <c r="B8">
        <v>1.7</v>
      </c>
      <c r="C8">
        <v>0</v>
      </c>
      <c r="D8">
        <v>60</v>
      </c>
      <c r="E8">
        <v>11</v>
      </c>
      <c r="F8">
        <v>129</v>
      </c>
      <c r="G8" s="11">
        <f>Formula1!S8</f>
        <v>0</v>
      </c>
    </row>
    <row r="9" spans="1:7" x14ac:dyDescent="0.3">
      <c r="A9">
        <v>7</v>
      </c>
      <c r="B9">
        <v>1.1000000000000001</v>
      </c>
      <c r="C9">
        <v>1</v>
      </c>
      <c r="D9">
        <v>309</v>
      </c>
      <c r="E9">
        <v>34</v>
      </c>
      <c r="F9">
        <v>98</v>
      </c>
      <c r="G9" s="11">
        <f>Formula1!S9</f>
        <v>0</v>
      </c>
    </row>
    <row r="10" spans="1:7" x14ac:dyDescent="0.3">
      <c r="A10">
        <v>8</v>
      </c>
      <c r="B10">
        <v>1.3</v>
      </c>
      <c r="C10">
        <v>0</v>
      </c>
      <c r="D10">
        <v>314</v>
      </c>
      <c r="E10">
        <v>11</v>
      </c>
      <c r="F10">
        <v>154</v>
      </c>
      <c r="G10" s="11">
        <f>Formula1!S10</f>
        <v>0</v>
      </c>
    </row>
    <row r="11" spans="1:7" x14ac:dyDescent="0.3">
      <c r="A11">
        <v>9</v>
      </c>
      <c r="B11">
        <v>1.5</v>
      </c>
      <c r="C11">
        <v>1</v>
      </c>
      <c r="D11">
        <v>201</v>
      </c>
      <c r="E11">
        <v>24</v>
      </c>
      <c r="F11">
        <v>127</v>
      </c>
      <c r="G11" s="11">
        <f>Formula1!S11</f>
        <v>0</v>
      </c>
    </row>
    <row r="12" spans="1:7" x14ac:dyDescent="0.3">
      <c r="A12">
        <v>10</v>
      </c>
      <c r="B12">
        <v>1.3</v>
      </c>
      <c r="C12">
        <v>0</v>
      </c>
      <c r="D12">
        <v>62</v>
      </c>
      <c r="E12">
        <v>9</v>
      </c>
      <c r="F12">
        <v>96</v>
      </c>
      <c r="G12" s="11">
        <f>Formula1!S12</f>
        <v>0</v>
      </c>
    </row>
    <row r="13" spans="1:7" x14ac:dyDescent="0.3">
      <c r="A13">
        <v>11</v>
      </c>
      <c r="B13">
        <v>1.6</v>
      </c>
      <c r="C13">
        <v>0</v>
      </c>
      <c r="D13">
        <v>85</v>
      </c>
      <c r="E13">
        <v>10</v>
      </c>
      <c r="F13">
        <v>98</v>
      </c>
      <c r="G13" s="11">
        <f>Formula1!S13</f>
        <v>0</v>
      </c>
    </row>
    <row r="14" spans="1:7" x14ac:dyDescent="0.3">
      <c r="A14">
        <v>12</v>
      </c>
      <c r="B14">
        <v>1.9</v>
      </c>
      <c r="C14">
        <v>0</v>
      </c>
      <c r="D14">
        <v>114</v>
      </c>
      <c r="E14">
        <v>35</v>
      </c>
      <c r="F14">
        <v>157</v>
      </c>
      <c r="G14" s="11">
        <f>Formula1!S14</f>
        <v>0</v>
      </c>
    </row>
    <row r="15" spans="1:7" x14ac:dyDescent="0.3">
      <c r="A15">
        <v>13</v>
      </c>
      <c r="B15">
        <v>1.7</v>
      </c>
      <c r="C15">
        <v>1</v>
      </c>
      <c r="D15">
        <v>126</v>
      </c>
      <c r="E15">
        <v>32</v>
      </c>
      <c r="F15">
        <v>150</v>
      </c>
      <c r="G15" s="11">
        <f>Formula1!S15</f>
        <v>0</v>
      </c>
    </row>
    <row r="16" spans="1:7" x14ac:dyDescent="0.3">
      <c r="A16">
        <v>14</v>
      </c>
      <c r="B16">
        <v>2.1</v>
      </c>
      <c r="C16">
        <v>0</v>
      </c>
      <c r="D16">
        <v>122</v>
      </c>
      <c r="E16">
        <v>13</v>
      </c>
      <c r="F16">
        <v>119</v>
      </c>
      <c r="G16" s="11">
        <f>Formula1!S16</f>
        <v>0</v>
      </c>
    </row>
    <row r="17" spans="1:7" x14ac:dyDescent="0.3">
      <c r="A17">
        <v>15</v>
      </c>
      <c r="B17">
        <v>1.1000000000000001</v>
      </c>
      <c r="C17">
        <v>0</v>
      </c>
      <c r="D17">
        <v>73</v>
      </c>
      <c r="E17">
        <v>15</v>
      </c>
      <c r="F17">
        <v>160</v>
      </c>
      <c r="G17" s="11">
        <f>Formula1!S17</f>
        <v>0</v>
      </c>
    </row>
    <row r="18" spans="1:7" x14ac:dyDescent="0.3">
      <c r="A18">
        <v>16</v>
      </c>
      <c r="B18">
        <v>2.2999999999999998</v>
      </c>
      <c r="C18">
        <v>0</v>
      </c>
      <c r="D18">
        <v>123</v>
      </c>
      <c r="E18">
        <v>19</v>
      </c>
      <c r="F18">
        <v>138</v>
      </c>
      <c r="G18" s="11">
        <f>Formula1!S18</f>
        <v>0</v>
      </c>
    </row>
    <row r="19" spans="1:7" x14ac:dyDescent="0.3">
      <c r="A19">
        <v>17</v>
      </c>
      <c r="B19">
        <v>1.9</v>
      </c>
      <c r="C19">
        <v>0</v>
      </c>
      <c r="D19">
        <v>239</v>
      </c>
      <c r="E19">
        <v>27</v>
      </c>
      <c r="F19">
        <v>132</v>
      </c>
      <c r="G19" s="11">
        <f>Formula1!S19</f>
        <v>0</v>
      </c>
    </row>
    <row r="20" spans="1:7" x14ac:dyDescent="0.3">
      <c r="A20">
        <v>18</v>
      </c>
      <c r="B20">
        <v>4.5999999999999996</v>
      </c>
      <c r="C20">
        <v>0</v>
      </c>
      <c r="D20">
        <v>86</v>
      </c>
      <c r="E20">
        <v>44</v>
      </c>
      <c r="F20">
        <v>114</v>
      </c>
      <c r="G20" s="11">
        <f>Formula1!S20</f>
        <v>1</v>
      </c>
    </row>
    <row r="21" spans="1:7" x14ac:dyDescent="0.3">
      <c r="A21">
        <v>19</v>
      </c>
      <c r="B21">
        <v>1.3</v>
      </c>
      <c r="C21">
        <v>0</v>
      </c>
      <c r="D21">
        <v>101</v>
      </c>
      <c r="E21">
        <v>16</v>
      </c>
      <c r="F21">
        <v>150</v>
      </c>
      <c r="G21" s="11">
        <f>Formula1!S21</f>
        <v>0</v>
      </c>
    </row>
    <row r="22" spans="1:7" x14ac:dyDescent="0.3">
      <c r="A22">
        <v>20</v>
      </c>
      <c r="B22">
        <v>1.4</v>
      </c>
      <c r="C22">
        <v>0</v>
      </c>
      <c r="D22">
        <v>114</v>
      </c>
      <c r="E22">
        <v>16</v>
      </c>
      <c r="F22">
        <v>125</v>
      </c>
      <c r="G22" s="11">
        <f>Formula1!S22</f>
        <v>0</v>
      </c>
    </row>
    <row r="23" spans="1:7" x14ac:dyDescent="0.3">
      <c r="A23">
        <v>21</v>
      </c>
      <c r="B23">
        <v>1.4</v>
      </c>
      <c r="C23">
        <v>0</v>
      </c>
      <c r="D23">
        <v>100</v>
      </c>
      <c r="E23">
        <v>12</v>
      </c>
      <c r="F23">
        <v>110</v>
      </c>
      <c r="G23" s="11">
        <f>Formula1!S23</f>
        <v>0</v>
      </c>
    </row>
    <row r="24" spans="1:7" x14ac:dyDescent="0.3">
      <c r="A24">
        <v>22</v>
      </c>
      <c r="B24">
        <v>1.6</v>
      </c>
      <c r="C24">
        <v>0</v>
      </c>
      <c r="D24">
        <v>116</v>
      </c>
      <c r="E24">
        <v>37</v>
      </c>
      <c r="F24">
        <v>150</v>
      </c>
      <c r="G24" s="11">
        <f>Formula1!S24</f>
        <v>0</v>
      </c>
    </row>
    <row r="25" spans="1:7" x14ac:dyDescent="0.3">
      <c r="A25">
        <v>23</v>
      </c>
      <c r="B25">
        <v>2.6</v>
      </c>
      <c r="C25">
        <v>0</v>
      </c>
      <c r="D25">
        <v>57</v>
      </c>
      <c r="E25">
        <v>5</v>
      </c>
      <c r="F25">
        <v>119</v>
      </c>
      <c r="G25" s="11">
        <f>Formula1!S25</f>
        <v>0</v>
      </c>
    </row>
    <row r="26" spans="1:7" x14ac:dyDescent="0.3">
      <c r="A26">
        <v>24</v>
      </c>
      <c r="B26">
        <v>1.6</v>
      </c>
      <c r="C26">
        <v>0</v>
      </c>
      <c r="D26">
        <v>127</v>
      </c>
      <c r="E26">
        <v>23</v>
      </c>
      <c r="F26">
        <v>115</v>
      </c>
      <c r="G26" s="11">
        <f>Formula1!S26</f>
        <v>0</v>
      </c>
    </row>
    <row r="27" spans="1:7" x14ac:dyDescent="0.3">
      <c r="A27">
        <v>25</v>
      </c>
      <c r="B27">
        <v>1.1000000000000001</v>
      </c>
      <c r="C27">
        <v>0</v>
      </c>
      <c r="D27">
        <v>100</v>
      </c>
      <c r="E27">
        <v>25</v>
      </c>
      <c r="F27">
        <v>123</v>
      </c>
      <c r="G27" s="11">
        <f>Formula1!S27</f>
        <v>0</v>
      </c>
    </row>
    <row r="28" spans="1:7" x14ac:dyDescent="0.3">
      <c r="A28">
        <v>26</v>
      </c>
      <c r="B28">
        <v>1.7</v>
      </c>
      <c r="C28">
        <v>0</v>
      </c>
      <c r="D28">
        <v>77</v>
      </c>
      <c r="E28">
        <v>20</v>
      </c>
      <c r="F28">
        <v>108</v>
      </c>
      <c r="G28" s="11">
        <f>Formula1!S28</f>
        <v>0</v>
      </c>
    </row>
    <row r="29" spans="1:7" x14ac:dyDescent="0.3">
      <c r="A29">
        <v>27</v>
      </c>
      <c r="B29">
        <v>1.5</v>
      </c>
      <c r="C29">
        <v>0</v>
      </c>
      <c r="D29">
        <v>95</v>
      </c>
      <c r="E29">
        <v>14</v>
      </c>
      <c r="F29">
        <v>121</v>
      </c>
      <c r="G29" s="11">
        <f>Formula1!S29</f>
        <v>0</v>
      </c>
    </row>
    <row r="30" spans="1:7" x14ac:dyDescent="0.3">
      <c r="A30">
        <v>28</v>
      </c>
      <c r="B30">
        <v>1.4</v>
      </c>
      <c r="C30">
        <v>0</v>
      </c>
      <c r="D30">
        <v>87</v>
      </c>
      <c r="E30">
        <v>15</v>
      </c>
      <c r="F30">
        <v>115</v>
      </c>
      <c r="G30" s="11">
        <f>Formula1!S30</f>
        <v>0</v>
      </c>
    </row>
    <row r="31" spans="1:7" x14ac:dyDescent="0.3">
      <c r="A31">
        <v>29</v>
      </c>
      <c r="B31">
        <v>1.2</v>
      </c>
      <c r="C31">
        <v>0</v>
      </c>
      <c r="D31">
        <v>79</v>
      </c>
      <c r="E31">
        <v>10</v>
      </c>
      <c r="F31">
        <v>94</v>
      </c>
      <c r="G31" s="11">
        <f>Formula1!S31</f>
        <v>0</v>
      </c>
    </row>
    <row r="32" spans="1:7" x14ac:dyDescent="0.3">
      <c r="A32">
        <v>30</v>
      </c>
      <c r="B32">
        <v>2</v>
      </c>
      <c r="C32">
        <v>0</v>
      </c>
      <c r="D32">
        <v>57</v>
      </c>
      <c r="E32">
        <v>13</v>
      </c>
      <c r="F32">
        <v>109</v>
      </c>
      <c r="G32" s="11">
        <f>Formula1!S32</f>
        <v>0</v>
      </c>
    </row>
    <row r="33" spans="1:7" x14ac:dyDescent="0.3">
      <c r="A33">
        <v>31</v>
      </c>
      <c r="B33">
        <v>1.8</v>
      </c>
      <c r="C33">
        <v>0</v>
      </c>
      <c r="D33">
        <v>79</v>
      </c>
      <c r="E33">
        <v>12</v>
      </c>
      <c r="F33">
        <v>99</v>
      </c>
      <c r="G33" s="11">
        <f>Formula1!S33</f>
        <v>0</v>
      </c>
    </row>
    <row r="34" spans="1:7" x14ac:dyDescent="0.3">
      <c r="A34">
        <v>32</v>
      </c>
      <c r="B34">
        <v>2</v>
      </c>
      <c r="C34">
        <v>0</v>
      </c>
      <c r="D34">
        <v>62</v>
      </c>
      <c r="E34">
        <v>9</v>
      </c>
      <c r="F34">
        <v>96</v>
      </c>
      <c r="G34" s="11">
        <f>Formula1!S34</f>
        <v>0</v>
      </c>
    </row>
    <row r="35" spans="1:7" x14ac:dyDescent="0.3">
      <c r="A35">
        <v>33</v>
      </c>
      <c r="B35">
        <v>2.2000000000000002</v>
      </c>
      <c r="C35">
        <v>0</v>
      </c>
      <c r="D35">
        <v>113</v>
      </c>
      <c r="E35">
        <v>29</v>
      </c>
      <c r="F35">
        <v>107</v>
      </c>
      <c r="G35" s="11">
        <f>Formula1!S35</f>
        <v>0</v>
      </c>
    </row>
    <row r="36" spans="1:7" x14ac:dyDescent="0.3">
      <c r="A36">
        <v>34</v>
      </c>
      <c r="B36">
        <v>1.5</v>
      </c>
      <c r="C36">
        <v>0</v>
      </c>
      <c r="D36">
        <v>111</v>
      </c>
      <c r="E36">
        <v>10</v>
      </c>
      <c r="F36">
        <v>123</v>
      </c>
      <c r="G36" s="11">
        <f>Formula1!S36</f>
        <v>0</v>
      </c>
    </row>
    <row r="37" spans="1:7" x14ac:dyDescent="0.3">
      <c r="A37">
        <v>35</v>
      </c>
      <c r="B37">
        <v>1.1000000000000001</v>
      </c>
      <c r="C37">
        <v>0</v>
      </c>
      <c r="D37">
        <v>55</v>
      </c>
      <c r="E37">
        <v>12</v>
      </c>
      <c r="F37">
        <v>123</v>
      </c>
      <c r="G37" s="11">
        <f>Formula1!S37</f>
        <v>0</v>
      </c>
    </row>
    <row r="38" spans="1:7" x14ac:dyDescent="0.3">
      <c r="A38">
        <v>36</v>
      </c>
      <c r="B38">
        <v>3.4</v>
      </c>
      <c r="C38">
        <v>0</v>
      </c>
      <c r="D38">
        <v>95</v>
      </c>
      <c r="E38">
        <v>11</v>
      </c>
      <c r="F38">
        <v>130</v>
      </c>
      <c r="G38" s="11">
        <f>Formula1!S38</f>
        <v>1</v>
      </c>
    </row>
    <row r="39" spans="1:7" x14ac:dyDescent="0.3">
      <c r="A39">
        <v>37</v>
      </c>
      <c r="B39">
        <v>2.2000000000000002</v>
      </c>
      <c r="C39">
        <v>0</v>
      </c>
      <c r="D39">
        <v>194</v>
      </c>
      <c r="E39">
        <v>16</v>
      </c>
      <c r="F39">
        <v>128</v>
      </c>
      <c r="G39" s="11">
        <f>Formula1!S39</f>
        <v>0</v>
      </c>
    </row>
    <row r="40" spans="1:7" x14ac:dyDescent="0.3">
      <c r="A40">
        <v>38</v>
      </c>
      <c r="B40">
        <v>3.6</v>
      </c>
      <c r="C40">
        <v>0</v>
      </c>
      <c r="D40">
        <v>136</v>
      </c>
      <c r="E40">
        <v>13</v>
      </c>
      <c r="F40">
        <v>127</v>
      </c>
      <c r="G40" s="11">
        <f>Formula1!S40</f>
        <v>1</v>
      </c>
    </row>
    <row r="41" spans="1:7" x14ac:dyDescent="0.3">
      <c r="A41">
        <v>39</v>
      </c>
      <c r="B41">
        <v>3.6</v>
      </c>
      <c r="C41">
        <v>0</v>
      </c>
      <c r="D41">
        <v>171</v>
      </c>
      <c r="E41">
        <v>16</v>
      </c>
      <c r="F41">
        <v>117</v>
      </c>
      <c r="G41" s="11">
        <f>Formula1!S41</f>
        <v>1</v>
      </c>
    </row>
    <row r="42" spans="1:7" x14ac:dyDescent="0.3">
      <c r="A42">
        <v>40</v>
      </c>
      <c r="B42">
        <v>2.9</v>
      </c>
      <c r="C42">
        <v>1</v>
      </c>
      <c r="D42">
        <v>235</v>
      </c>
      <c r="E42">
        <v>64</v>
      </c>
      <c r="F42">
        <v>115</v>
      </c>
      <c r="G42" s="11">
        <f>Formula1!S42</f>
        <v>1</v>
      </c>
    </row>
    <row r="43" spans="1:7" x14ac:dyDescent="0.3">
      <c r="A43">
        <v>41</v>
      </c>
      <c r="B43">
        <v>4.5999999999999996</v>
      </c>
      <c r="C43">
        <v>0</v>
      </c>
      <c r="D43">
        <v>59</v>
      </c>
      <c r="E43">
        <v>34</v>
      </c>
      <c r="F43">
        <v>131</v>
      </c>
      <c r="G43" s="11">
        <f>Formula1!S43</f>
        <v>1</v>
      </c>
    </row>
    <row r="44" spans="1:7" x14ac:dyDescent="0.3">
      <c r="A44">
        <v>42</v>
      </c>
      <c r="B44">
        <v>3.2</v>
      </c>
      <c r="C44">
        <v>1</v>
      </c>
      <c r="D44">
        <v>55</v>
      </c>
      <c r="E44">
        <v>28</v>
      </c>
      <c r="F44">
        <v>123</v>
      </c>
      <c r="G44" s="11">
        <f>Formula1!S44</f>
        <v>1</v>
      </c>
    </row>
    <row r="45" spans="1:7" x14ac:dyDescent="0.3">
      <c r="A45">
        <v>43</v>
      </c>
      <c r="B45">
        <v>2.2999999999999998</v>
      </c>
      <c r="C45">
        <v>1</v>
      </c>
      <c r="D45">
        <v>130</v>
      </c>
      <c r="E45">
        <v>26</v>
      </c>
      <c r="F45">
        <v>139</v>
      </c>
      <c r="G45" s="11">
        <f>Formula1!S45</f>
        <v>1</v>
      </c>
    </row>
    <row r="46" spans="1:7" x14ac:dyDescent="0.3">
      <c r="A46">
        <v>44</v>
      </c>
      <c r="B46">
        <v>2.2999999999999998</v>
      </c>
      <c r="C46">
        <v>0</v>
      </c>
      <c r="D46">
        <v>87</v>
      </c>
      <c r="E46">
        <v>27</v>
      </c>
      <c r="F46">
        <v>111</v>
      </c>
      <c r="G46" s="11">
        <f>Formula1!S46</f>
        <v>0</v>
      </c>
    </row>
    <row r="47" spans="1:7" x14ac:dyDescent="0.3">
      <c r="A47">
        <v>45</v>
      </c>
      <c r="B47">
        <v>2.8</v>
      </c>
      <c r="C47">
        <v>1</v>
      </c>
      <c r="D47">
        <v>98</v>
      </c>
      <c r="E47">
        <v>16</v>
      </c>
      <c r="F47">
        <v>114</v>
      </c>
      <c r="G47" s="11">
        <f>Formula1!S47</f>
        <v>1</v>
      </c>
    </row>
    <row r="48" spans="1:7" x14ac:dyDescent="0.3">
      <c r="A48">
        <v>46</v>
      </c>
      <c r="B48">
        <v>2.5</v>
      </c>
      <c r="C48">
        <v>1</v>
      </c>
      <c r="D48">
        <v>146</v>
      </c>
      <c r="E48">
        <v>45</v>
      </c>
      <c r="F48">
        <v>101</v>
      </c>
      <c r="G48" s="11">
        <f>Formula1!S48</f>
        <v>1</v>
      </c>
    </row>
    <row r="49" spans="1:7" x14ac:dyDescent="0.3">
      <c r="A49">
        <v>47</v>
      </c>
      <c r="B49">
        <v>3.2</v>
      </c>
      <c r="C49">
        <v>1</v>
      </c>
      <c r="D49">
        <v>256</v>
      </c>
      <c r="E49">
        <v>56</v>
      </c>
      <c r="F49">
        <v>137</v>
      </c>
      <c r="G49" s="11">
        <f>Formula1!S49</f>
        <v>1</v>
      </c>
    </row>
    <row r="50" spans="1:7" x14ac:dyDescent="0.3">
      <c r="A50">
        <v>48</v>
      </c>
      <c r="B50">
        <v>2.7</v>
      </c>
      <c r="C50">
        <v>1</v>
      </c>
      <c r="D50">
        <v>111</v>
      </c>
      <c r="E50">
        <v>21</v>
      </c>
      <c r="F50">
        <v>146</v>
      </c>
      <c r="G50" s="11">
        <f>Formula1!S50</f>
        <v>1</v>
      </c>
    </row>
    <row r="51" spans="1:7" x14ac:dyDescent="0.3">
      <c r="A51">
        <v>49</v>
      </c>
      <c r="B51">
        <v>2.7</v>
      </c>
      <c r="C51">
        <v>0</v>
      </c>
      <c r="D51">
        <v>143</v>
      </c>
      <c r="E51">
        <v>19</v>
      </c>
      <c r="F51">
        <v>116</v>
      </c>
      <c r="G51" s="11">
        <f>Formula1!S51</f>
        <v>0</v>
      </c>
    </row>
    <row r="52" spans="1:7" x14ac:dyDescent="0.3">
      <c r="A52">
        <v>50</v>
      </c>
      <c r="B52">
        <v>2.2000000000000002</v>
      </c>
      <c r="C52">
        <v>1</v>
      </c>
      <c r="D52">
        <v>181</v>
      </c>
      <c r="E52">
        <v>25</v>
      </c>
      <c r="F52">
        <v>154</v>
      </c>
      <c r="G52" s="11">
        <f>Formula1!S52</f>
        <v>1</v>
      </c>
    </row>
    <row r="53" spans="1:7" x14ac:dyDescent="0.3">
      <c r="A53">
        <v>51</v>
      </c>
      <c r="B53">
        <v>5.7</v>
      </c>
      <c r="C53">
        <v>1</v>
      </c>
      <c r="D53">
        <v>226</v>
      </c>
      <c r="E53">
        <v>27</v>
      </c>
      <c r="F53">
        <v>130</v>
      </c>
      <c r="G53" s="11">
        <f>Formula1!S53</f>
        <v>1</v>
      </c>
    </row>
    <row r="54" spans="1:7" x14ac:dyDescent="0.3">
      <c r="A54">
        <v>52</v>
      </c>
      <c r="B54">
        <v>3.7</v>
      </c>
      <c r="C54">
        <v>0</v>
      </c>
      <c r="D54">
        <v>61</v>
      </c>
      <c r="E54">
        <v>20</v>
      </c>
      <c r="F54">
        <v>104</v>
      </c>
      <c r="G54" s="11">
        <f>Formula1!S54</f>
        <v>1</v>
      </c>
    </row>
    <row r="55" spans="1:7" x14ac:dyDescent="0.3">
      <c r="A55">
        <v>53</v>
      </c>
      <c r="B55">
        <v>3.1</v>
      </c>
      <c r="C55">
        <v>0</v>
      </c>
      <c r="D55">
        <v>60</v>
      </c>
      <c r="E55">
        <v>15</v>
      </c>
      <c r="F55">
        <v>122</v>
      </c>
      <c r="G55" s="11">
        <f>Formula1!S55</f>
        <v>1</v>
      </c>
    </row>
    <row r="56" spans="1:7" x14ac:dyDescent="0.3">
      <c r="A56">
        <v>54</v>
      </c>
      <c r="B56">
        <v>2.6</v>
      </c>
      <c r="C56">
        <v>0</v>
      </c>
      <c r="D56">
        <v>140</v>
      </c>
      <c r="E56">
        <v>21</v>
      </c>
      <c r="F56">
        <v>127</v>
      </c>
      <c r="G56" s="11">
        <f>Formula1!S56</f>
        <v>0</v>
      </c>
    </row>
    <row r="57" spans="1:7" x14ac:dyDescent="0.3">
      <c r="A57">
        <v>55</v>
      </c>
      <c r="B57">
        <v>4.5999999999999996</v>
      </c>
      <c r="C57">
        <v>0</v>
      </c>
      <c r="D57">
        <v>135</v>
      </c>
      <c r="E57">
        <v>17</v>
      </c>
      <c r="F57">
        <v>136</v>
      </c>
      <c r="G57" s="11">
        <f>Formula1!S57</f>
        <v>1</v>
      </c>
    </row>
    <row r="58" spans="1:7" x14ac:dyDescent="0.3">
      <c r="A58">
        <v>56</v>
      </c>
      <c r="B58">
        <v>3.4</v>
      </c>
      <c r="C58">
        <v>1</v>
      </c>
      <c r="D58">
        <v>181</v>
      </c>
      <c r="E58">
        <v>31</v>
      </c>
      <c r="F58">
        <v>120</v>
      </c>
      <c r="G58" s="11">
        <f>Formula1!S58</f>
        <v>1</v>
      </c>
    </row>
    <row r="59" spans="1:7" x14ac:dyDescent="0.3">
      <c r="A59">
        <v>57</v>
      </c>
      <c r="B59">
        <v>5.0999999999999996</v>
      </c>
      <c r="C59">
        <v>0</v>
      </c>
      <c r="D59">
        <v>99</v>
      </c>
      <c r="E59">
        <v>48</v>
      </c>
      <c r="F59">
        <v>148</v>
      </c>
      <c r="G59" s="11">
        <f>Formula1!S59</f>
        <v>1</v>
      </c>
    </row>
    <row r="60" spans="1:7" x14ac:dyDescent="0.3">
      <c r="A60">
        <v>58</v>
      </c>
      <c r="B60">
        <v>4.8</v>
      </c>
      <c r="C60">
        <v>0</v>
      </c>
      <c r="D60">
        <v>120</v>
      </c>
      <c r="E60">
        <v>23</v>
      </c>
      <c r="F60">
        <v>139</v>
      </c>
      <c r="G60" s="11">
        <f>Formula1!S60</f>
        <v>1</v>
      </c>
    </row>
    <row r="61" spans="1:7" x14ac:dyDescent="0.3">
      <c r="A61">
        <v>59</v>
      </c>
      <c r="B61">
        <v>4.4000000000000004</v>
      </c>
      <c r="C61">
        <v>1</v>
      </c>
      <c r="D61">
        <v>141</v>
      </c>
      <c r="E61">
        <v>23</v>
      </c>
      <c r="F61">
        <v>132</v>
      </c>
      <c r="G61" s="11">
        <f>Formula1!S61</f>
        <v>1</v>
      </c>
    </row>
    <row r="62" spans="1:7" x14ac:dyDescent="0.3">
      <c r="A62">
        <v>60</v>
      </c>
      <c r="B62">
        <v>5.3</v>
      </c>
      <c r="C62">
        <v>0</v>
      </c>
      <c r="D62">
        <v>195</v>
      </c>
      <c r="E62">
        <v>26</v>
      </c>
      <c r="F62">
        <v>155</v>
      </c>
      <c r="G62" s="11">
        <f>Formula1!S62</f>
        <v>1</v>
      </c>
    </row>
    <row r="63" spans="1:7" x14ac:dyDescent="0.3">
      <c r="A63">
        <v>61</v>
      </c>
      <c r="B63">
        <v>3.8</v>
      </c>
      <c r="C63">
        <v>1</v>
      </c>
      <c r="D63">
        <v>177</v>
      </c>
      <c r="E63">
        <v>29</v>
      </c>
      <c r="F63">
        <v>125</v>
      </c>
      <c r="G63" s="11">
        <f>Formula1!S63</f>
        <v>1</v>
      </c>
    </row>
    <row r="64" spans="1:7" x14ac:dyDescent="0.3">
      <c r="A64">
        <v>62</v>
      </c>
      <c r="B64">
        <v>6.1</v>
      </c>
      <c r="C64">
        <v>0</v>
      </c>
      <c r="D64">
        <v>151</v>
      </c>
      <c r="E64">
        <v>33</v>
      </c>
      <c r="F64">
        <v>133</v>
      </c>
      <c r="G64" s="11">
        <f>Formula1!S64</f>
        <v>1</v>
      </c>
    </row>
    <row r="65" spans="1:7" x14ac:dyDescent="0.3">
      <c r="A65">
        <v>63</v>
      </c>
      <c r="B65">
        <v>3.9</v>
      </c>
      <c r="C65">
        <v>1</v>
      </c>
      <c r="D65">
        <v>227</v>
      </c>
      <c r="E65">
        <v>62</v>
      </c>
      <c r="F65">
        <v>152</v>
      </c>
      <c r="G65" s="11">
        <f>Formula1!S65</f>
        <v>1</v>
      </c>
    </row>
    <row r="66" spans="1:7" x14ac:dyDescent="0.3">
      <c r="A66">
        <v>64</v>
      </c>
      <c r="B66">
        <v>4</v>
      </c>
      <c r="C66">
        <v>1</v>
      </c>
      <c r="D66">
        <v>124</v>
      </c>
      <c r="E66">
        <v>47</v>
      </c>
      <c r="F66">
        <v>150</v>
      </c>
      <c r="G66" s="11">
        <f>Formula1!S66</f>
        <v>1</v>
      </c>
    </row>
    <row r="67" spans="1:7" x14ac:dyDescent="0.3">
      <c r="A67">
        <v>65</v>
      </c>
      <c r="B67">
        <v>3.6</v>
      </c>
      <c r="C67">
        <v>1</v>
      </c>
      <c r="D67">
        <v>85</v>
      </c>
      <c r="E67">
        <v>43</v>
      </c>
      <c r="F67">
        <v>114</v>
      </c>
      <c r="G67" s="11">
        <f>Formula1!S67</f>
        <v>1</v>
      </c>
    </row>
    <row r="68" spans="1:7" x14ac:dyDescent="0.3">
      <c r="A68">
        <v>66</v>
      </c>
      <c r="B68">
        <v>3.9</v>
      </c>
      <c r="C68">
        <v>0</v>
      </c>
      <c r="D68">
        <v>190</v>
      </c>
      <c r="E68">
        <v>18</v>
      </c>
      <c r="F68">
        <v>123</v>
      </c>
      <c r="G68" s="11">
        <f>Formula1!S68</f>
        <v>1</v>
      </c>
    </row>
    <row r="69" spans="1:7" x14ac:dyDescent="0.3">
      <c r="A69">
        <v>67</v>
      </c>
      <c r="B69">
        <v>3.3</v>
      </c>
      <c r="C69">
        <v>0</v>
      </c>
      <c r="D69">
        <v>346</v>
      </c>
      <c r="E69">
        <v>41</v>
      </c>
      <c r="F69">
        <v>111</v>
      </c>
      <c r="G69" s="11">
        <f>Formula1!S69</f>
        <v>1</v>
      </c>
    </row>
    <row r="70" spans="1:7" x14ac:dyDescent="0.3">
      <c r="A70">
        <v>68</v>
      </c>
      <c r="B70">
        <v>3.6</v>
      </c>
      <c r="C70">
        <v>1</v>
      </c>
      <c r="D70">
        <v>117</v>
      </c>
      <c r="E70">
        <v>17</v>
      </c>
      <c r="F70">
        <v>120</v>
      </c>
      <c r="G70" s="11">
        <f>Formula1!S70</f>
        <v>1</v>
      </c>
    </row>
    <row r="71" spans="1:7" x14ac:dyDescent="0.3">
      <c r="A71">
        <v>69</v>
      </c>
      <c r="B71">
        <v>2.8</v>
      </c>
      <c r="C71">
        <v>1</v>
      </c>
      <c r="D71">
        <v>100</v>
      </c>
      <c r="E71">
        <v>24</v>
      </c>
      <c r="F71">
        <v>111</v>
      </c>
      <c r="G71" s="11">
        <f>Formula1!S71</f>
        <v>1</v>
      </c>
    </row>
    <row r="72" spans="1:7" x14ac:dyDescent="0.3">
      <c r="A72">
        <v>70</v>
      </c>
      <c r="B72">
        <v>5</v>
      </c>
      <c r="C72">
        <v>1</v>
      </c>
      <c r="D72">
        <v>65</v>
      </c>
      <c r="E72">
        <v>19</v>
      </c>
      <c r="F72">
        <v>135</v>
      </c>
      <c r="G72" s="11">
        <f>Formula1!S72</f>
        <v>1</v>
      </c>
    </row>
    <row r="73" spans="1:7" x14ac:dyDescent="0.3">
      <c r="A73">
        <v>71</v>
      </c>
      <c r="B73">
        <v>4.9000000000000004</v>
      </c>
      <c r="C73">
        <v>1</v>
      </c>
      <c r="D73">
        <v>188</v>
      </c>
      <c r="E73">
        <v>22</v>
      </c>
      <c r="F73">
        <v>128</v>
      </c>
      <c r="G73" s="11">
        <f>Formula1!S73</f>
        <v>1</v>
      </c>
    </row>
    <row r="74" spans="1:7" x14ac:dyDescent="0.3">
      <c r="A74">
        <v>72</v>
      </c>
      <c r="B74">
        <v>5</v>
      </c>
      <c r="C74">
        <v>1</v>
      </c>
      <c r="D74">
        <v>194</v>
      </c>
      <c r="E74">
        <v>55</v>
      </c>
      <c r="F74">
        <v>143</v>
      </c>
      <c r="G74" s="11">
        <f>Formula1!S74</f>
        <v>1</v>
      </c>
    </row>
    <row r="75" spans="1:7" x14ac:dyDescent="0.3">
      <c r="A75">
        <v>73</v>
      </c>
      <c r="B75">
        <v>3.4</v>
      </c>
      <c r="C75">
        <v>0</v>
      </c>
      <c r="D75">
        <v>167</v>
      </c>
      <c r="E75">
        <v>16</v>
      </c>
      <c r="F75">
        <v>162</v>
      </c>
      <c r="G75" s="11">
        <f>Formula1!S75</f>
        <v>1</v>
      </c>
    </row>
    <row r="76" spans="1:7" x14ac:dyDescent="0.3">
      <c r="A76">
        <v>74</v>
      </c>
      <c r="B76">
        <v>4.8</v>
      </c>
      <c r="C76">
        <v>0</v>
      </c>
      <c r="D76">
        <v>96</v>
      </c>
      <c r="E76">
        <v>32</v>
      </c>
      <c r="F76">
        <v>137</v>
      </c>
      <c r="G76" s="11">
        <f>Formula1!S76</f>
        <v>1</v>
      </c>
    </row>
    <row r="77" spans="1:7" x14ac:dyDescent="0.3">
      <c r="A77">
        <v>75</v>
      </c>
      <c r="B77">
        <v>5.2</v>
      </c>
      <c r="C77">
        <v>1</v>
      </c>
      <c r="D77">
        <v>97</v>
      </c>
      <c r="E77">
        <v>37</v>
      </c>
      <c r="F77">
        <v>123</v>
      </c>
      <c r="G77" s="11">
        <f>Formula1!S77</f>
        <v>1</v>
      </c>
    </row>
    <row r="78" spans="1:7" x14ac:dyDescent="0.3">
      <c r="A78">
        <v>76</v>
      </c>
      <c r="B78">
        <v>4.7</v>
      </c>
      <c r="C78">
        <v>1</v>
      </c>
      <c r="D78">
        <v>181</v>
      </c>
      <c r="E78">
        <v>60</v>
      </c>
      <c r="F78">
        <v>133</v>
      </c>
      <c r="G78" s="11">
        <f>Formula1!S78</f>
        <v>1</v>
      </c>
    </row>
    <row r="79" spans="1:7" x14ac:dyDescent="0.3">
      <c r="A79">
        <v>77</v>
      </c>
      <c r="B79">
        <v>5</v>
      </c>
      <c r="C79">
        <v>1</v>
      </c>
      <c r="D79">
        <v>270</v>
      </c>
      <c r="E79">
        <v>99</v>
      </c>
      <c r="F79">
        <v>152</v>
      </c>
      <c r="G79" s="11">
        <f>Formula1!S79</f>
        <v>1</v>
      </c>
    </row>
    <row r="80" spans="1:7" x14ac:dyDescent="0.3">
      <c r="A80">
        <v>78</v>
      </c>
      <c r="B80">
        <v>4.8</v>
      </c>
      <c r="C80">
        <v>0</v>
      </c>
      <c r="D80">
        <v>208</v>
      </c>
      <c r="E80">
        <v>101</v>
      </c>
      <c r="F80">
        <v>123</v>
      </c>
      <c r="G80" s="11">
        <f>Formula1!S80</f>
        <v>1</v>
      </c>
    </row>
    <row r="81" spans="1:7" x14ac:dyDescent="0.3">
      <c r="A81">
        <v>79</v>
      </c>
      <c r="B81">
        <v>5.7</v>
      </c>
      <c r="C81">
        <v>0</v>
      </c>
      <c r="D81">
        <v>208</v>
      </c>
      <c r="E81">
        <v>11</v>
      </c>
      <c r="F81">
        <v>121</v>
      </c>
      <c r="G81" s="11">
        <f>Formula1!S81</f>
        <v>1</v>
      </c>
    </row>
    <row r="82" spans="1:7" x14ac:dyDescent="0.3">
      <c r="A82">
        <v>80</v>
      </c>
      <c r="B82">
        <v>4.9000000000000004</v>
      </c>
      <c r="C82">
        <v>1</v>
      </c>
      <c r="D82">
        <v>269</v>
      </c>
      <c r="E82">
        <v>33</v>
      </c>
      <c r="F82">
        <v>118</v>
      </c>
      <c r="G82" s="11">
        <f>Formula1!S82</f>
        <v>1</v>
      </c>
    </row>
    <row r="83" spans="1:7" x14ac:dyDescent="0.3">
      <c r="A83">
        <v>81</v>
      </c>
      <c r="B83">
        <v>4.8</v>
      </c>
      <c r="C83">
        <v>0</v>
      </c>
      <c r="D83">
        <v>90</v>
      </c>
      <c r="E83">
        <v>66</v>
      </c>
      <c r="F83">
        <v>129</v>
      </c>
      <c r="G83" s="11">
        <f>Formula1!S83</f>
        <v>1</v>
      </c>
    </row>
    <row r="84" spans="1:7" x14ac:dyDescent="0.3">
      <c r="A84">
        <v>82</v>
      </c>
      <c r="B84">
        <v>5.3</v>
      </c>
      <c r="C84">
        <v>0</v>
      </c>
      <c r="D84">
        <v>184</v>
      </c>
      <c r="E84">
        <v>75</v>
      </c>
      <c r="F84">
        <v>130</v>
      </c>
      <c r="G84" s="11">
        <f>Formula1!S84</f>
        <v>1</v>
      </c>
    </row>
    <row r="85" spans="1:7" x14ac:dyDescent="0.3">
      <c r="A85">
        <v>83</v>
      </c>
      <c r="B85">
        <v>3.8</v>
      </c>
      <c r="C85">
        <v>0</v>
      </c>
      <c r="D85">
        <v>196</v>
      </c>
      <c r="E85">
        <v>41</v>
      </c>
      <c r="F85">
        <v>150</v>
      </c>
      <c r="G85" s="11">
        <f>Formula1!S85</f>
        <v>1</v>
      </c>
    </row>
    <row r="86" spans="1:7" x14ac:dyDescent="0.3">
      <c r="A86">
        <v>84</v>
      </c>
      <c r="B86">
        <v>4.0999999999999996</v>
      </c>
      <c r="C86">
        <v>0</v>
      </c>
      <c r="D86">
        <v>186</v>
      </c>
      <c r="E86">
        <v>21</v>
      </c>
      <c r="F86">
        <v>122</v>
      </c>
      <c r="G86" s="11">
        <f>Formula1!S86</f>
        <v>1</v>
      </c>
    </row>
    <row r="87" spans="1:7" x14ac:dyDescent="0.3">
      <c r="A87">
        <v>85</v>
      </c>
      <c r="B87">
        <v>3.1</v>
      </c>
      <c r="C87">
        <v>0</v>
      </c>
      <c r="D87">
        <v>126</v>
      </c>
      <c r="E87">
        <v>50</v>
      </c>
      <c r="F87">
        <v>136</v>
      </c>
      <c r="G87" s="11">
        <f>Formula1!S87</f>
        <v>1</v>
      </c>
    </row>
    <row r="88" spans="1:7" x14ac:dyDescent="0.3">
      <c r="A88">
        <v>86</v>
      </c>
      <c r="B88">
        <v>5.4</v>
      </c>
      <c r="C88">
        <v>0</v>
      </c>
      <c r="D88">
        <v>156</v>
      </c>
      <c r="E88">
        <v>33</v>
      </c>
      <c r="F88">
        <v>139</v>
      </c>
      <c r="G88" s="11">
        <f>Formula1!S88</f>
        <v>1</v>
      </c>
    </row>
    <row r="89" spans="1:7" x14ac:dyDescent="0.3">
      <c r="A89">
        <v>87</v>
      </c>
      <c r="B89">
        <v>6</v>
      </c>
      <c r="C89">
        <v>1</v>
      </c>
      <c r="D89">
        <v>239</v>
      </c>
      <c r="E89">
        <v>43</v>
      </c>
      <c r="F89">
        <v>110</v>
      </c>
      <c r="G89" s="11">
        <f>Formula1!S89</f>
        <v>1</v>
      </c>
    </row>
    <row r="90" spans="1:7" x14ac:dyDescent="0.3">
      <c r="A90">
        <v>88</v>
      </c>
      <c r="B90">
        <v>5.5</v>
      </c>
      <c r="C90">
        <v>1</v>
      </c>
      <c r="D90">
        <v>66</v>
      </c>
      <c r="E90">
        <v>70</v>
      </c>
      <c r="F90">
        <v>140</v>
      </c>
      <c r="G90" s="11">
        <f>Formula1!S90</f>
        <v>1</v>
      </c>
    </row>
    <row r="91" spans="1:7" x14ac:dyDescent="0.3">
      <c r="A91">
        <v>89</v>
      </c>
      <c r="B91">
        <v>12</v>
      </c>
      <c r="C91">
        <v>1</v>
      </c>
      <c r="D91">
        <v>127</v>
      </c>
      <c r="E91">
        <v>30</v>
      </c>
      <c r="F91">
        <v>151</v>
      </c>
      <c r="G91" s="11">
        <f>Formula1!S91</f>
        <v>1</v>
      </c>
    </row>
    <row r="92" spans="1:7" x14ac:dyDescent="0.3">
      <c r="A92">
        <v>90</v>
      </c>
      <c r="B92">
        <v>4</v>
      </c>
      <c r="C92">
        <v>1</v>
      </c>
      <c r="D92">
        <v>125</v>
      </c>
      <c r="E92">
        <v>41</v>
      </c>
      <c r="F92">
        <v>130</v>
      </c>
      <c r="G92" s="11">
        <f>Formula1!S92</f>
        <v>1</v>
      </c>
    </row>
    <row r="93" spans="1:7" x14ac:dyDescent="0.3">
      <c r="A93">
        <v>91</v>
      </c>
      <c r="B93">
        <v>9.6999999999999993</v>
      </c>
      <c r="C93">
        <v>1</v>
      </c>
      <c r="D93">
        <v>129</v>
      </c>
      <c r="E93">
        <v>43</v>
      </c>
      <c r="F93">
        <v>112</v>
      </c>
      <c r="G93" s="11">
        <f>Formula1!S93</f>
        <v>1</v>
      </c>
    </row>
    <row r="94" spans="1:7" x14ac:dyDescent="0.3">
      <c r="A94">
        <v>92</v>
      </c>
      <c r="B94">
        <v>5.6</v>
      </c>
      <c r="C94">
        <v>0</v>
      </c>
      <c r="D94">
        <v>189</v>
      </c>
      <c r="E94">
        <v>28</v>
      </c>
      <c r="F94">
        <v>155</v>
      </c>
      <c r="G94" s="11">
        <f>Formula1!S94</f>
        <v>1</v>
      </c>
    </row>
    <row r="95" spans="1:7" x14ac:dyDescent="0.3">
      <c r="A95">
        <v>93</v>
      </c>
      <c r="B95">
        <v>4.7</v>
      </c>
      <c r="C95">
        <v>1</v>
      </c>
      <c r="D95">
        <v>179</v>
      </c>
      <c r="E95">
        <v>46</v>
      </c>
      <c r="F95">
        <v>155</v>
      </c>
      <c r="G95" s="11">
        <f>Formula1!S95</f>
        <v>1</v>
      </c>
    </row>
    <row r="96" spans="1:7" x14ac:dyDescent="0.3">
      <c r="A96">
        <v>94</v>
      </c>
      <c r="B96">
        <v>4.5999999999999996</v>
      </c>
      <c r="C96">
        <v>0</v>
      </c>
      <c r="D96">
        <v>176</v>
      </c>
      <c r="E96">
        <v>7</v>
      </c>
      <c r="F96">
        <v>149</v>
      </c>
      <c r="G96" s="11">
        <f>Formula1!S96</f>
        <v>1</v>
      </c>
    </row>
    <row r="97" spans="1:7" x14ac:dyDescent="0.3">
      <c r="A97">
        <v>95</v>
      </c>
      <c r="B97">
        <v>5.7</v>
      </c>
      <c r="C97">
        <v>0</v>
      </c>
      <c r="D97">
        <v>134</v>
      </c>
      <c r="E97">
        <v>17</v>
      </c>
      <c r="F97">
        <v>160</v>
      </c>
      <c r="G97" s="11">
        <f>Formula1!S97</f>
        <v>1</v>
      </c>
    </row>
    <row r="98" spans="1:7" x14ac:dyDescent="0.3">
      <c r="A98">
        <v>96</v>
      </c>
      <c r="B98">
        <v>6.3</v>
      </c>
      <c r="C98">
        <v>0</v>
      </c>
      <c r="D98">
        <v>290</v>
      </c>
      <c r="E98">
        <v>97</v>
      </c>
      <c r="F98">
        <v>160</v>
      </c>
      <c r="G98" s="11">
        <f>Formula1!S98</f>
        <v>1</v>
      </c>
    </row>
    <row r="99" spans="1:7" x14ac:dyDescent="0.3">
      <c r="A99">
        <v>97</v>
      </c>
      <c r="B99">
        <v>7</v>
      </c>
      <c r="C99">
        <v>0</v>
      </c>
      <c r="D99">
        <v>110</v>
      </c>
      <c r="E99">
        <v>43</v>
      </c>
      <c r="F99">
        <v>152</v>
      </c>
      <c r="G99" s="11">
        <f>Formula1!S99</f>
        <v>1</v>
      </c>
    </row>
    <row r="100" spans="1:7" x14ac:dyDescent="0.3">
      <c r="A100">
        <v>98</v>
      </c>
      <c r="B100">
        <v>6.6</v>
      </c>
      <c r="C100">
        <v>1</v>
      </c>
      <c r="D100">
        <v>188</v>
      </c>
      <c r="E100">
        <v>53</v>
      </c>
      <c r="F100">
        <v>136</v>
      </c>
      <c r="G100" s="11">
        <f>Formula1!S100</f>
        <v>1</v>
      </c>
    </row>
    <row r="101" spans="1:7" x14ac:dyDescent="0.3">
      <c r="A101">
        <v>99</v>
      </c>
      <c r="B101">
        <v>5.2</v>
      </c>
      <c r="C101">
        <v>1</v>
      </c>
      <c r="D101">
        <v>189</v>
      </c>
      <c r="E101">
        <v>49</v>
      </c>
      <c r="F101">
        <v>149</v>
      </c>
      <c r="G101" s="11">
        <f>Formula1!S101</f>
        <v>1</v>
      </c>
    </row>
    <row r="102" spans="1:7" x14ac:dyDescent="0.3">
      <c r="A102">
        <v>100</v>
      </c>
      <c r="B102">
        <v>7.3</v>
      </c>
      <c r="C102">
        <v>0</v>
      </c>
      <c r="D102">
        <v>92</v>
      </c>
      <c r="E102">
        <v>57</v>
      </c>
      <c r="F102">
        <v>143</v>
      </c>
      <c r="G102" s="11">
        <f>Formula1!S102</f>
        <v>1</v>
      </c>
    </row>
    <row r="103" spans="1:7" x14ac:dyDescent="0.3">
      <c r="A103">
        <v>101</v>
      </c>
      <c r="B103">
        <v>0.9</v>
      </c>
      <c r="C103">
        <v>0</v>
      </c>
      <c r="D103">
        <v>62</v>
      </c>
      <c r="E103">
        <v>17</v>
      </c>
      <c r="F103">
        <v>80.8</v>
      </c>
      <c r="G103" s="11">
        <f>Formula1!S103</f>
        <v>0</v>
      </c>
    </row>
    <row r="104" spans="1:7" x14ac:dyDescent="0.3">
      <c r="A104">
        <v>102</v>
      </c>
      <c r="B104">
        <v>0.7</v>
      </c>
      <c r="C104">
        <v>0</v>
      </c>
      <c r="D104">
        <v>152</v>
      </c>
      <c r="E104">
        <v>18</v>
      </c>
      <c r="F104">
        <v>93.07</v>
      </c>
      <c r="G104" s="11">
        <f>Formula1!S104</f>
        <v>0</v>
      </c>
    </row>
    <row r="105" spans="1:7" x14ac:dyDescent="0.3">
      <c r="A105">
        <v>103</v>
      </c>
      <c r="B105">
        <v>0.7</v>
      </c>
      <c r="C105">
        <v>0</v>
      </c>
      <c r="D105">
        <v>92</v>
      </c>
      <c r="E105">
        <v>23</v>
      </c>
      <c r="F105">
        <v>87.25</v>
      </c>
      <c r="G105" s="11">
        <f>Formula1!S105</f>
        <v>0</v>
      </c>
    </row>
    <row r="106" spans="1:7" x14ac:dyDescent="0.3">
      <c r="A106">
        <v>104</v>
      </c>
      <c r="B106">
        <v>0.6</v>
      </c>
      <c r="C106">
        <v>0</v>
      </c>
      <c r="D106">
        <v>114</v>
      </c>
      <c r="E106">
        <v>15</v>
      </c>
      <c r="F106">
        <v>81.11</v>
      </c>
      <c r="G106" s="11">
        <f>Formula1!S106</f>
        <v>0</v>
      </c>
    </row>
    <row r="107" spans="1:7" x14ac:dyDescent="0.3">
      <c r="A107">
        <v>105</v>
      </c>
      <c r="B107">
        <v>1.3</v>
      </c>
      <c r="C107">
        <v>0</v>
      </c>
      <c r="D107">
        <v>135</v>
      </c>
      <c r="E107">
        <v>19</v>
      </c>
      <c r="F107">
        <v>86.97</v>
      </c>
      <c r="G107" s="11">
        <f>Formula1!S107</f>
        <v>0</v>
      </c>
    </row>
    <row r="108" spans="1:7" x14ac:dyDescent="0.3">
      <c r="A108">
        <v>106</v>
      </c>
      <c r="B108">
        <v>0.9</v>
      </c>
      <c r="C108">
        <v>0</v>
      </c>
      <c r="D108">
        <v>124</v>
      </c>
      <c r="E108">
        <v>10</v>
      </c>
      <c r="F108">
        <v>87.5</v>
      </c>
      <c r="G108" s="11">
        <f>Formula1!S108</f>
        <v>0</v>
      </c>
    </row>
    <row r="109" spans="1:7" x14ac:dyDescent="0.3">
      <c r="A109">
        <v>107</v>
      </c>
      <c r="B109">
        <v>1</v>
      </c>
      <c r="C109">
        <v>0</v>
      </c>
      <c r="D109">
        <v>110</v>
      </c>
      <c r="E109">
        <v>10</v>
      </c>
      <c r="F109">
        <v>87.88</v>
      </c>
      <c r="G109" s="11">
        <f>Formula1!S109</f>
        <v>0</v>
      </c>
    </row>
    <row r="110" spans="1:7" x14ac:dyDescent="0.3">
      <c r="A110">
        <v>108</v>
      </c>
      <c r="B110">
        <v>0.9</v>
      </c>
      <c r="C110">
        <v>0</v>
      </c>
      <c r="D110">
        <v>121</v>
      </c>
      <c r="E110">
        <v>16</v>
      </c>
      <c r="F110">
        <v>90.8</v>
      </c>
      <c r="G110" s="11">
        <f>Formula1!S110</f>
        <v>0</v>
      </c>
    </row>
    <row r="111" spans="1:7" x14ac:dyDescent="0.3">
      <c r="A111">
        <v>109</v>
      </c>
      <c r="B111">
        <v>1.6</v>
      </c>
      <c r="C111">
        <v>0</v>
      </c>
      <c r="D111">
        <v>78</v>
      </c>
      <c r="E111">
        <v>24</v>
      </c>
      <c r="F111">
        <v>78.91</v>
      </c>
      <c r="G111" s="11">
        <f>Formula1!S111</f>
        <v>0</v>
      </c>
    </row>
    <row r="112" spans="1:7" x14ac:dyDescent="0.3">
      <c r="A112">
        <v>110</v>
      </c>
      <c r="B112">
        <v>1</v>
      </c>
      <c r="C112">
        <v>0</v>
      </c>
      <c r="D112">
        <v>62</v>
      </c>
      <c r="E112">
        <v>17</v>
      </c>
      <c r="F112">
        <v>74</v>
      </c>
      <c r="G112" s="11">
        <f>Formula1!S112</f>
        <v>0</v>
      </c>
    </row>
    <row r="113" spans="1:7" x14ac:dyDescent="0.3">
      <c r="A113">
        <v>111</v>
      </c>
      <c r="B113">
        <v>0.6</v>
      </c>
      <c r="C113">
        <v>0</v>
      </c>
      <c r="D113">
        <v>135</v>
      </c>
      <c r="E113">
        <v>18</v>
      </c>
      <c r="F113">
        <v>80</v>
      </c>
      <c r="G113" s="11">
        <f>Formula1!S113</f>
        <v>0</v>
      </c>
    </row>
    <row r="114" spans="1:7" x14ac:dyDescent="0.3">
      <c r="A114">
        <v>112</v>
      </c>
      <c r="B114">
        <v>0.9</v>
      </c>
      <c r="C114">
        <v>0</v>
      </c>
      <c r="D114">
        <v>92</v>
      </c>
      <c r="E114">
        <v>23</v>
      </c>
      <c r="F114">
        <v>83</v>
      </c>
      <c r="G114" s="11">
        <f>Formula1!S114</f>
        <v>0</v>
      </c>
    </row>
    <row r="115" spans="1:7" x14ac:dyDescent="0.3">
      <c r="A115">
        <v>113</v>
      </c>
      <c r="B115">
        <v>0.8</v>
      </c>
      <c r="C115">
        <v>0</v>
      </c>
      <c r="D115">
        <v>114</v>
      </c>
      <c r="E115">
        <v>17</v>
      </c>
      <c r="F115">
        <v>75</v>
      </c>
      <c r="G115" s="11">
        <f>Formula1!S115</f>
        <v>0</v>
      </c>
    </row>
    <row r="116" spans="1:7" x14ac:dyDescent="0.3">
      <c r="A116">
        <v>114</v>
      </c>
      <c r="B116">
        <v>1.1000000000000001</v>
      </c>
      <c r="C116">
        <v>0</v>
      </c>
      <c r="D116">
        <v>135</v>
      </c>
      <c r="E116">
        <v>19</v>
      </c>
      <c r="F116">
        <v>97</v>
      </c>
      <c r="G116" s="11">
        <f>Formula1!S116</f>
        <v>0</v>
      </c>
    </row>
    <row r="117" spans="1:7" x14ac:dyDescent="0.3">
      <c r="A117">
        <v>115</v>
      </c>
      <c r="B117">
        <v>0.8</v>
      </c>
      <c r="C117">
        <v>0</v>
      </c>
      <c r="D117">
        <v>124</v>
      </c>
      <c r="E117">
        <v>16</v>
      </c>
      <c r="F117">
        <v>72</v>
      </c>
      <c r="G117" s="11">
        <f>Formula1!S117</f>
        <v>0</v>
      </c>
    </row>
    <row r="118" spans="1:7" x14ac:dyDescent="0.3">
      <c r="A118">
        <v>116</v>
      </c>
      <c r="B118">
        <v>1</v>
      </c>
      <c r="C118">
        <v>0</v>
      </c>
      <c r="D118">
        <v>110</v>
      </c>
      <c r="E118">
        <v>16</v>
      </c>
      <c r="F118">
        <v>97</v>
      </c>
      <c r="G118" s="11">
        <f>Formula1!S118</f>
        <v>0</v>
      </c>
    </row>
    <row r="119" spans="1:7" x14ac:dyDescent="0.3">
      <c r="A119">
        <v>117</v>
      </c>
      <c r="B119">
        <v>1.3</v>
      </c>
      <c r="C119">
        <v>0</v>
      </c>
      <c r="D119">
        <v>121</v>
      </c>
      <c r="E119">
        <v>16</v>
      </c>
      <c r="F119">
        <v>98</v>
      </c>
      <c r="G119" s="11">
        <f>Formula1!S119</f>
        <v>0</v>
      </c>
    </row>
    <row r="120" spans="1:7" x14ac:dyDescent="0.3">
      <c r="A120">
        <v>118</v>
      </c>
      <c r="B120">
        <v>1.4</v>
      </c>
      <c r="C120">
        <v>0</v>
      </c>
      <c r="D120">
        <v>75</v>
      </c>
      <c r="E120">
        <v>17</v>
      </c>
      <c r="F120">
        <v>73</v>
      </c>
      <c r="G120" s="11">
        <f>Formula1!S120</f>
        <v>0</v>
      </c>
    </row>
    <row r="121" spans="1:7" x14ac:dyDescent="0.3">
      <c r="A121">
        <v>119</v>
      </c>
      <c r="B121">
        <v>1.8</v>
      </c>
      <c r="C121">
        <v>0</v>
      </c>
      <c r="D121">
        <v>60</v>
      </c>
      <c r="E121">
        <v>19</v>
      </c>
      <c r="F121">
        <v>80</v>
      </c>
      <c r="G121" s="11">
        <f>Formula1!S121</f>
        <v>0</v>
      </c>
    </row>
    <row r="122" spans="1:7" x14ac:dyDescent="0.3">
      <c r="A122">
        <v>120</v>
      </c>
      <c r="B122">
        <v>1.1000000000000001</v>
      </c>
      <c r="C122">
        <v>0</v>
      </c>
      <c r="D122">
        <v>96</v>
      </c>
      <c r="E122">
        <v>24</v>
      </c>
      <c r="F122">
        <v>83</v>
      </c>
      <c r="G122" s="11">
        <f>Formula1!S122</f>
        <v>0</v>
      </c>
    </row>
    <row r="123" spans="1:7" x14ac:dyDescent="0.3">
      <c r="A123">
        <v>121</v>
      </c>
      <c r="B123">
        <v>2</v>
      </c>
      <c r="C123">
        <v>0</v>
      </c>
      <c r="D123">
        <v>76</v>
      </c>
      <c r="E123">
        <v>20</v>
      </c>
      <c r="F123">
        <v>90.95</v>
      </c>
      <c r="G123" s="11">
        <f>Formula1!S123</f>
        <v>0</v>
      </c>
    </row>
    <row r="124" spans="1:7" x14ac:dyDescent="0.3">
      <c r="A124">
        <v>122</v>
      </c>
      <c r="B124">
        <v>1</v>
      </c>
      <c r="C124">
        <v>0</v>
      </c>
      <c r="D124">
        <v>63</v>
      </c>
      <c r="E124">
        <v>11</v>
      </c>
      <c r="F124">
        <v>85.14</v>
      </c>
      <c r="G124" s="11">
        <f>Formula1!S124</f>
        <v>0</v>
      </c>
    </row>
    <row r="125" spans="1:7" x14ac:dyDescent="0.3">
      <c r="A125">
        <v>123</v>
      </c>
      <c r="B125">
        <v>1.1000000000000001</v>
      </c>
      <c r="C125">
        <v>0</v>
      </c>
      <c r="D125">
        <v>102</v>
      </c>
      <c r="E125">
        <v>11</v>
      </c>
      <c r="F125">
        <v>80</v>
      </c>
      <c r="G125" s="11">
        <f>Formula1!S125</f>
        <v>0</v>
      </c>
    </row>
    <row r="126" spans="1:7" x14ac:dyDescent="0.3">
      <c r="A126">
        <v>124</v>
      </c>
      <c r="B126">
        <v>0.9</v>
      </c>
      <c r="C126">
        <v>0</v>
      </c>
      <c r="D126">
        <v>86</v>
      </c>
      <c r="E126">
        <v>12</v>
      </c>
      <c r="F126">
        <v>91</v>
      </c>
      <c r="G126" s="11">
        <f>Formula1!S126</f>
        <v>0</v>
      </c>
    </row>
    <row r="127" spans="1:7" x14ac:dyDescent="0.3">
      <c r="A127">
        <v>125</v>
      </c>
      <c r="B127">
        <v>1.3</v>
      </c>
      <c r="C127">
        <v>0</v>
      </c>
      <c r="D127">
        <v>90</v>
      </c>
      <c r="E127">
        <v>13</v>
      </c>
      <c r="F127">
        <v>93</v>
      </c>
      <c r="G127" s="11">
        <f>Formula1!S127</f>
        <v>0</v>
      </c>
    </row>
    <row r="128" spans="1:7" x14ac:dyDescent="0.3">
      <c r="A128">
        <v>126</v>
      </c>
      <c r="B128">
        <v>1.03</v>
      </c>
      <c r="C128">
        <v>0</v>
      </c>
      <c r="D128">
        <v>85</v>
      </c>
      <c r="E128">
        <v>12</v>
      </c>
      <c r="F128">
        <v>80</v>
      </c>
      <c r="G128" s="11">
        <f>Formula1!S128</f>
        <v>0</v>
      </c>
    </row>
    <row r="129" spans="1:7" x14ac:dyDescent="0.3">
      <c r="A129">
        <v>127</v>
      </c>
      <c r="B129">
        <v>1.17</v>
      </c>
      <c r="C129">
        <v>0</v>
      </c>
      <c r="D129">
        <v>96</v>
      </c>
      <c r="E129">
        <v>11</v>
      </c>
      <c r="F129">
        <v>82</v>
      </c>
      <c r="G129" s="11">
        <f>Formula1!S129</f>
        <v>0</v>
      </c>
    </row>
    <row r="130" spans="1:7" x14ac:dyDescent="0.3">
      <c r="A130">
        <v>128</v>
      </c>
      <c r="B130">
        <v>1</v>
      </c>
      <c r="C130">
        <v>0</v>
      </c>
      <c r="D130">
        <v>81</v>
      </c>
      <c r="E130">
        <v>12</v>
      </c>
      <c r="F130">
        <v>79</v>
      </c>
      <c r="G130" s="11">
        <f>Formula1!S130</f>
        <v>0</v>
      </c>
    </row>
    <row r="131" spans="1:7" x14ac:dyDescent="0.3">
      <c r="A131">
        <v>129</v>
      </c>
      <c r="B131">
        <v>1.9</v>
      </c>
      <c r="C131">
        <v>0</v>
      </c>
      <c r="D131">
        <v>93</v>
      </c>
      <c r="E131">
        <v>13</v>
      </c>
      <c r="F131">
        <v>81</v>
      </c>
      <c r="G131" s="11">
        <f>Formula1!S131</f>
        <v>0</v>
      </c>
    </row>
    <row r="132" spans="1:7" x14ac:dyDescent="0.3">
      <c r="A132">
        <v>130</v>
      </c>
      <c r="B132">
        <v>1.7</v>
      </c>
      <c r="C132">
        <v>0</v>
      </c>
      <c r="D132">
        <v>88</v>
      </c>
      <c r="E132">
        <v>11</v>
      </c>
      <c r="F132">
        <v>94</v>
      </c>
      <c r="G132" s="11">
        <f>Formula1!S132</f>
        <v>0</v>
      </c>
    </row>
    <row r="133" spans="1:7" x14ac:dyDescent="0.3">
      <c r="A133">
        <v>131</v>
      </c>
      <c r="B133">
        <v>1.2</v>
      </c>
      <c r="C133">
        <v>0</v>
      </c>
      <c r="D133">
        <v>92</v>
      </c>
      <c r="E133">
        <v>12</v>
      </c>
      <c r="F133">
        <v>86</v>
      </c>
      <c r="G133" s="11">
        <f>Formula1!S133</f>
        <v>0</v>
      </c>
    </row>
    <row r="134" spans="1:7" x14ac:dyDescent="0.3">
      <c r="A134">
        <v>132</v>
      </c>
      <c r="B134">
        <v>1.4</v>
      </c>
      <c r="C134">
        <v>0</v>
      </c>
      <c r="D134">
        <v>93</v>
      </c>
      <c r="E134">
        <v>12</v>
      </c>
      <c r="F134">
        <v>82</v>
      </c>
      <c r="G134" s="11">
        <f>Formula1!S134</f>
        <v>0</v>
      </c>
    </row>
    <row r="135" spans="1:7" x14ac:dyDescent="0.3">
      <c r="A135">
        <v>133</v>
      </c>
      <c r="B135">
        <v>1.7</v>
      </c>
      <c r="C135">
        <v>0</v>
      </c>
      <c r="D135">
        <v>80</v>
      </c>
      <c r="E135">
        <v>31</v>
      </c>
      <c r="F135">
        <v>81</v>
      </c>
      <c r="G135" s="11">
        <f>Formula1!S135</f>
        <v>0</v>
      </c>
    </row>
    <row r="136" spans="1:7" x14ac:dyDescent="0.3">
      <c r="A136">
        <v>134</v>
      </c>
      <c r="B136">
        <v>1.4</v>
      </c>
      <c r="C136">
        <v>0</v>
      </c>
      <c r="D136">
        <v>44</v>
      </c>
      <c r="E136">
        <v>36</v>
      </c>
      <c r="F136">
        <v>79</v>
      </c>
      <c r="G136" s="11">
        <f>Formula1!S136</f>
        <v>0</v>
      </c>
    </row>
    <row r="137" spans="1:7" x14ac:dyDescent="0.3">
      <c r="A137">
        <v>135</v>
      </c>
      <c r="B137">
        <v>1.9</v>
      </c>
      <c r="C137">
        <v>0</v>
      </c>
      <c r="D137">
        <v>92</v>
      </c>
      <c r="E137">
        <v>16</v>
      </c>
      <c r="F137">
        <v>83</v>
      </c>
      <c r="G137" s="11">
        <f>Formula1!S137</f>
        <v>0</v>
      </c>
    </row>
    <row r="138" spans="1:7" x14ac:dyDescent="0.3">
      <c r="A138">
        <v>136</v>
      </c>
      <c r="B138">
        <v>1.6</v>
      </c>
      <c r="C138">
        <v>0</v>
      </c>
      <c r="D138">
        <v>67</v>
      </c>
      <c r="E138">
        <v>12</v>
      </c>
      <c r="F138">
        <v>72</v>
      </c>
      <c r="G138" s="11">
        <f>Formula1!S138</f>
        <v>0</v>
      </c>
    </row>
    <row r="139" spans="1:7" x14ac:dyDescent="0.3">
      <c r="A139">
        <v>137</v>
      </c>
      <c r="B139">
        <v>2</v>
      </c>
      <c r="C139">
        <v>0</v>
      </c>
      <c r="D139">
        <v>99</v>
      </c>
      <c r="E139">
        <v>8</v>
      </c>
      <c r="F139">
        <v>80</v>
      </c>
      <c r="G139" s="11">
        <f>Formula1!S139</f>
        <v>0</v>
      </c>
    </row>
    <row r="140" spans="1:7" x14ac:dyDescent="0.3">
      <c r="A140">
        <v>138</v>
      </c>
      <c r="B140">
        <v>1.7</v>
      </c>
      <c r="C140">
        <v>0</v>
      </c>
      <c r="D140">
        <v>76</v>
      </c>
      <c r="E140">
        <v>18</v>
      </c>
      <c r="F140">
        <v>70</v>
      </c>
      <c r="G140" s="11">
        <f>Formula1!S140</f>
        <v>0</v>
      </c>
    </row>
    <row r="141" spans="1:7" x14ac:dyDescent="0.3">
      <c r="A141">
        <v>139</v>
      </c>
      <c r="B141">
        <v>2</v>
      </c>
      <c r="C141">
        <v>0</v>
      </c>
      <c r="D141">
        <v>100</v>
      </c>
      <c r="E141">
        <v>14</v>
      </c>
      <c r="F141">
        <v>84</v>
      </c>
      <c r="G141" s="11">
        <f>Formula1!S141</f>
        <v>0</v>
      </c>
    </row>
    <row r="142" spans="1:7" x14ac:dyDescent="0.3">
      <c r="A142">
        <v>140</v>
      </c>
      <c r="B142">
        <v>1.3</v>
      </c>
      <c r="C142">
        <v>0</v>
      </c>
      <c r="D142">
        <v>54</v>
      </c>
      <c r="E142">
        <v>10</v>
      </c>
      <c r="F142">
        <v>82</v>
      </c>
      <c r="G142" s="11">
        <f>Formula1!S142</f>
        <v>0</v>
      </c>
    </row>
    <row r="143" spans="1:7" x14ac:dyDescent="0.3">
      <c r="A143">
        <v>141</v>
      </c>
      <c r="B143">
        <v>1.6</v>
      </c>
      <c r="C143">
        <v>0</v>
      </c>
      <c r="D143">
        <v>24</v>
      </c>
      <c r="E143">
        <v>24</v>
      </c>
      <c r="F143">
        <v>85</v>
      </c>
      <c r="G143" s="11">
        <f>Formula1!S143</f>
        <v>0</v>
      </c>
    </row>
    <row r="144" spans="1:7" x14ac:dyDescent="0.3">
      <c r="A144">
        <v>142</v>
      </c>
      <c r="B144">
        <v>1.7</v>
      </c>
      <c r="C144">
        <v>0</v>
      </c>
      <c r="D144">
        <v>68</v>
      </c>
      <c r="E144">
        <v>18</v>
      </c>
      <c r="F144">
        <v>78</v>
      </c>
      <c r="G144" s="11">
        <f>Formula1!S144</f>
        <v>0</v>
      </c>
    </row>
    <row r="145" spans="1:7" x14ac:dyDescent="0.3">
      <c r="A145">
        <v>143</v>
      </c>
      <c r="B145">
        <v>1.6</v>
      </c>
      <c r="C145">
        <v>0</v>
      </c>
      <c r="D145">
        <v>73</v>
      </c>
      <c r="E145">
        <v>15</v>
      </c>
      <c r="F145">
        <v>83</v>
      </c>
      <c r="G145" s="11">
        <f>Formula1!S145</f>
        <v>0</v>
      </c>
    </row>
    <row r="146" spans="1:7" x14ac:dyDescent="0.3">
      <c r="A146">
        <v>144</v>
      </c>
      <c r="B146">
        <v>1.6</v>
      </c>
      <c r="C146">
        <v>0</v>
      </c>
      <c r="D146">
        <v>94</v>
      </c>
      <c r="E146">
        <v>22</v>
      </c>
      <c r="F146">
        <v>74</v>
      </c>
      <c r="G146" s="11">
        <f>Formula1!S146</f>
        <v>0</v>
      </c>
    </row>
    <row r="147" spans="1:7" x14ac:dyDescent="0.3">
      <c r="A147">
        <v>145</v>
      </c>
      <c r="B147">
        <v>1.6</v>
      </c>
      <c r="C147">
        <v>0</v>
      </c>
      <c r="D147">
        <v>55</v>
      </c>
      <c r="E147">
        <v>28</v>
      </c>
      <c r="F147">
        <v>64</v>
      </c>
      <c r="G147" s="11">
        <f>Formula1!S147</f>
        <v>0</v>
      </c>
    </row>
    <row r="148" spans="1:7" x14ac:dyDescent="0.3">
      <c r="A148">
        <v>146</v>
      </c>
      <c r="B148">
        <v>1.5</v>
      </c>
      <c r="C148">
        <v>0</v>
      </c>
      <c r="D148">
        <v>69</v>
      </c>
      <c r="E148">
        <v>23</v>
      </c>
      <c r="F148">
        <v>72</v>
      </c>
      <c r="G148" s="11">
        <f>Formula1!S148</f>
        <v>0</v>
      </c>
    </row>
    <row r="149" spans="1:7" x14ac:dyDescent="0.3">
      <c r="A149">
        <v>147</v>
      </c>
      <c r="B149">
        <v>1.6</v>
      </c>
      <c r="C149">
        <v>0</v>
      </c>
      <c r="D149">
        <v>72</v>
      </c>
      <c r="E149">
        <v>15</v>
      </c>
      <c r="F149">
        <v>69</v>
      </c>
      <c r="G149" s="11">
        <f>Formula1!S149</f>
        <v>0</v>
      </c>
    </row>
    <row r="150" spans="1:7" x14ac:dyDescent="0.3">
      <c r="A150">
        <v>148</v>
      </c>
      <c r="B150">
        <v>1.7</v>
      </c>
      <c r="C150">
        <v>0</v>
      </c>
      <c r="D150">
        <v>67</v>
      </c>
      <c r="E150">
        <v>17</v>
      </c>
      <c r="F150">
        <v>77</v>
      </c>
      <c r="G150" s="11">
        <f>Formula1!S150</f>
        <v>0</v>
      </c>
    </row>
    <row r="151" spans="1:7" x14ac:dyDescent="0.3">
      <c r="A151">
        <v>149</v>
      </c>
      <c r="B151">
        <v>1.4</v>
      </c>
      <c r="C151">
        <v>0</v>
      </c>
      <c r="D151">
        <v>87</v>
      </c>
      <c r="E151">
        <v>12</v>
      </c>
      <c r="F151">
        <v>71</v>
      </c>
      <c r="G151" s="11">
        <f>Formula1!S151</f>
        <v>0</v>
      </c>
    </row>
    <row r="152" spans="1:7" x14ac:dyDescent="0.3">
      <c r="A152">
        <v>150</v>
      </c>
      <c r="B152">
        <v>1.6</v>
      </c>
      <c r="C152">
        <v>0</v>
      </c>
      <c r="D152">
        <v>72</v>
      </c>
      <c r="E152">
        <v>20</v>
      </c>
      <c r="F152">
        <v>83</v>
      </c>
      <c r="G152" s="11">
        <f>Formula1!S152</f>
        <v>0</v>
      </c>
    </row>
    <row r="153" spans="1:7" x14ac:dyDescent="0.3">
      <c r="A153">
        <v>151</v>
      </c>
      <c r="B153">
        <v>2</v>
      </c>
      <c r="C153">
        <v>0</v>
      </c>
      <c r="D153">
        <v>121</v>
      </c>
      <c r="E153">
        <v>51</v>
      </c>
      <c r="F153">
        <v>139</v>
      </c>
      <c r="G153" s="11">
        <f>Formula1!S153</f>
        <v>0</v>
      </c>
    </row>
    <row r="154" spans="1:7" x14ac:dyDescent="0.3">
      <c r="A154">
        <v>152</v>
      </c>
      <c r="B154">
        <v>2</v>
      </c>
      <c r="C154">
        <v>1</v>
      </c>
      <c r="D154">
        <v>183</v>
      </c>
      <c r="E154">
        <v>26</v>
      </c>
      <c r="F154">
        <v>113</v>
      </c>
      <c r="G154" s="11">
        <f>Formula1!S154</f>
        <v>1</v>
      </c>
    </row>
    <row r="155" spans="1:7" x14ac:dyDescent="0.3">
      <c r="A155">
        <v>153</v>
      </c>
      <c r="B155">
        <v>2.1</v>
      </c>
      <c r="C155">
        <v>1</v>
      </c>
      <c r="D155">
        <v>47</v>
      </c>
      <c r="E155">
        <v>21</v>
      </c>
      <c r="F155">
        <v>120</v>
      </c>
      <c r="G155" s="11">
        <f>Formula1!S155</f>
        <v>1</v>
      </c>
    </row>
    <row r="156" spans="1:7" x14ac:dyDescent="0.3">
      <c r="A156">
        <v>154</v>
      </c>
      <c r="B156">
        <v>2.9</v>
      </c>
      <c r="C156">
        <v>1</v>
      </c>
      <c r="D156">
        <v>144</v>
      </c>
      <c r="E156">
        <v>9</v>
      </c>
      <c r="F156">
        <v>134</v>
      </c>
      <c r="G156" s="11">
        <f>Formula1!S156</f>
        <v>1</v>
      </c>
    </row>
    <row r="157" spans="1:7" x14ac:dyDescent="0.3">
      <c r="A157">
        <v>155</v>
      </c>
      <c r="B157">
        <v>2.2000000000000002</v>
      </c>
      <c r="C157">
        <v>1</v>
      </c>
      <c r="D157">
        <v>100</v>
      </c>
      <c r="E157">
        <v>27</v>
      </c>
      <c r="F157">
        <v>131</v>
      </c>
      <c r="G157" s="11">
        <f>Formula1!S157</f>
        <v>1</v>
      </c>
    </row>
    <row r="158" spans="1:7" x14ac:dyDescent="0.3">
      <c r="A158">
        <v>156</v>
      </c>
      <c r="B158">
        <v>4.5999999999999996</v>
      </c>
      <c r="C158">
        <v>1</v>
      </c>
      <c r="D158">
        <v>130</v>
      </c>
      <c r="E158">
        <v>24</v>
      </c>
      <c r="F158">
        <v>168</v>
      </c>
      <c r="G158" s="11">
        <f>Formula1!S158</f>
        <v>1</v>
      </c>
    </row>
    <row r="159" spans="1:7" x14ac:dyDescent="0.3">
      <c r="A159">
        <v>157</v>
      </c>
      <c r="B159">
        <v>2.7</v>
      </c>
      <c r="C159">
        <v>1</v>
      </c>
      <c r="D159">
        <v>87</v>
      </c>
      <c r="E159">
        <v>24</v>
      </c>
      <c r="F159">
        <v>155</v>
      </c>
      <c r="G159" s="11">
        <f>Formula1!S159</f>
        <v>1</v>
      </c>
    </row>
    <row r="160" spans="1:7" x14ac:dyDescent="0.3">
      <c r="A160">
        <v>158</v>
      </c>
      <c r="B160">
        <v>3.1</v>
      </c>
      <c r="C160">
        <v>1</v>
      </c>
      <c r="D160">
        <v>93</v>
      </c>
      <c r="E160">
        <v>20</v>
      </c>
      <c r="F160">
        <v>112</v>
      </c>
      <c r="G160" s="11">
        <f>Formula1!S160</f>
        <v>1</v>
      </c>
    </row>
    <row r="161" spans="1:7" x14ac:dyDescent="0.3">
      <c r="A161">
        <v>159</v>
      </c>
      <c r="B161">
        <v>3.4</v>
      </c>
      <c r="C161">
        <v>0</v>
      </c>
      <c r="D161">
        <v>120</v>
      </c>
      <c r="E161">
        <v>61</v>
      </c>
      <c r="F161">
        <v>146</v>
      </c>
      <c r="G161" s="11">
        <f>Formula1!S161</f>
        <v>1</v>
      </c>
    </row>
    <row r="162" spans="1:7" x14ac:dyDescent="0.3">
      <c r="A162">
        <v>160</v>
      </c>
      <c r="B162">
        <v>3.6</v>
      </c>
      <c r="C162">
        <v>0</v>
      </c>
      <c r="D162">
        <v>48</v>
      </c>
      <c r="E162">
        <v>10</v>
      </c>
      <c r="F162">
        <v>120</v>
      </c>
      <c r="G162" s="11">
        <f>Formula1!S162</f>
        <v>1</v>
      </c>
    </row>
    <row r="163" spans="1:7" x14ac:dyDescent="0.3">
      <c r="A163">
        <v>161</v>
      </c>
      <c r="B163">
        <v>2.1</v>
      </c>
      <c r="C163">
        <v>0</v>
      </c>
      <c r="D163">
        <v>165</v>
      </c>
      <c r="E163">
        <v>39</v>
      </c>
      <c r="F163">
        <v>139</v>
      </c>
      <c r="G163" s="11">
        <f>Formula1!S163</f>
        <v>0</v>
      </c>
    </row>
    <row r="164" spans="1:7" x14ac:dyDescent="0.3">
      <c r="A164">
        <v>162</v>
      </c>
      <c r="B164">
        <v>1.9</v>
      </c>
      <c r="C164">
        <v>1</v>
      </c>
      <c r="D164">
        <v>83</v>
      </c>
      <c r="E164">
        <v>44</v>
      </c>
      <c r="F164">
        <v>116.5</v>
      </c>
      <c r="G164" s="11">
        <f>Formula1!S164</f>
        <v>1</v>
      </c>
    </row>
    <row r="165" spans="1:7" x14ac:dyDescent="0.3">
      <c r="A165">
        <v>163</v>
      </c>
      <c r="B165">
        <v>2.9</v>
      </c>
      <c r="C165">
        <v>0</v>
      </c>
      <c r="D165">
        <v>166</v>
      </c>
      <c r="E165">
        <v>23</v>
      </c>
      <c r="F165">
        <v>95</v>
      </c>
      <c r="G165" s="11">
        <f>Formula1!S165</f>
        <v>1</v>
      </c>
    </row>
    <row r="166" spans="1:7" x14ac:dyDescent="0.3">
      <c r="A166">
        <v>164</v>
      </c>
      <c r="B166">
        <v>3</v>
      </c>
      <c r="C166">
        <v>0</v>
      </c>
      <c r="D166">
        <v>227</v>
      </c>
      <c r="E166">
        <v>17</v>
      </c>
      <c r="F166">
        <v>126</v>
      </c>
      <c r="G166" s="11">
        <f>Formula1!S166</f>
        <v>0</v>
      </c>
    </row>
    <row r="167" spans="1:7" x14ac:dyDescent="0.3">
      <c r="A167">
        <v>165</v>
      </c>
      <c r="B167">
        <v>2.5</v>
      </c>
      <c r="C167">
        <v>0</v>
      </c>
      <c r="D167">
        <v>73</v>
      </c>
      <c r="E167">
        <v>29</v>
      </c>
      <c r="F167">
        <v>141</v>
      </c>
      <c r="G167" s="11">
        <f>Formula1!S167</f>
        <v>1</v>
      </c>
    </row>
    <row r="168" spans="1:7" x14ac:dyDescent="0.3">
      <c r="A168">
        <v>166</v>
      </c>
      <c r="B168">
        <v>1.7</v>
      </c>
      <c r="C168">
        <v>1</v>
      </c>
      <c r="D168">
        <v>207</v>
      </c>
      <c r="E168">
        <v>28</v>
      </c>
      <c r="F168">
        <v>119</v>
      </c>
      <c r="G168" s="11">
        <f>Formula1!S168</f>
        <v>0</v>
      </c>
    </row>
    <row r="169" spans="1:7" x14ac:dyDescent="0.3">
      <c r="A169">
        <v>167</v>
      </c>
      <c r="B169">
        <v>1.6</v>
      </c>
      <c r="C169">
        <v>0</v>
      </c>
      <c r="D169">
        <v>192</v>
      </c>
      <c r="E169">
        <v>34</v>
      </c>
      <c r="F169">
        <v>137</v>
      </c>
      <c r="G169" s="11">
        <f>Formula1!S169</f>
        <v>0</v>
      </c>
    </row>
    <row r="170" spans="1:7" x14ac:dyDescent="0.3">
      <c r="A170">
        <v>168</v>
      </c>
      <c r="B170">
        <v>2.8</v>
      </c>
      <c r="C170">
        <v>0</v>
      </c>
      <c r="D170">
        <v>160</v>
      </c>
      <c r="E170">
        <v>36</v>
      </c>
      <c r="F170">
        <v>125</v>
      </c>
      <c r="G170" s="11">
        <f>Formula1!S170</f>
        <v>1</v>
      </c>
    </row>
    <row r="171" spans="1:7" x14ac:dyDescent="0.3">
      <c r="A171">
        <v>169</v>
      </c>
      <c r="B171">
        <v>3.3</v>
      </c>
      <c r="C171">
        <v>1</v>
      </c>
      <c r="D171">
        <v>93</v>
      </c>
      <c r="E171">
        <v>107</v>
      </c>
      <c r="F171">
        <v>118</v>
      </c>
      <c r="G171" s="11">
        <f>Formula1!S171</f>
        <v>1</v>
      </c>
    </row>
    <row r="172" spans="1:7" x14ac:dyDescent="0.3">
      <c r="A172">
        <v>170</v>
      </c>
      <c r="B172">
        <v>1.6</v>
      </c>
      <c r="C172">
        <v>0</v>
      </c>
      <c r="D172">
        <v>83</v>
      </c>
      <c r="E172">
        <v>16</v>
      </c>
      <c r="F172">
        <v>137.5</v>
      </c>
      <c r="G172" s="11">
        <f>Formula1!S172</f>
        <v>0</v>
      </c>
    </row>
    <row r="173" spans="1:7" x14ac:dyDescent="0.3">
      <c r="A173">
        <v>171</v>
      </c>
      <c r="B173">
        <v>2</v>
      </c>
      <c r="C173">
        <v>1</v>
      </c>
      <c r="D173">
        <v>65</v>
      </c>
      <c r="E173">
        <v>15</v>
      </c>
      <c r="F173">
        <v>119</v>
      </c>
      <c r="G173" s="11">
        <f>Formula1!S173</f>
        <v>1</v>
      </c>
    </row>
    <row r="174" spans="1:7" x14ac:dyDescent="0.3">
      <c r="A174">
        <v>172</v>
      </c>
      <c r="B174">
        <v>1.2</v>
      </c>
      <c r="C174">
        <v>0</v>
      </c>
      <c r="D174">
        <v>77</v>
      </c>
      <c r="E174">
        <v>18</v>
      </c>
      <c r="F174">
        <v>121</v>
      </c>
      <c r="G174" s="11">
        <f>Formula1!S174</f>
        <v>0</v>
      </c>
    </row>
    <row r="175" spans="1:7" x14ac:dyDescent="0.3">
      <c r="A175">
        <v>173</v>
      </c>
      <c r="B175">
        <v>4.4000000000000004</v>
      </c>
      <c r="C175">
        <v>1</v>
      </c>
      <c r="D175">
        <v>209</v>
      </c>
      <c r="E175">
        <v>19</v>
      </c>
      <c r="F175">
        <v>118</v>
      </c>
      <c r="G175" s="11">
        <f>Formula1!S175</f>
        <v>1</v>
      </c>
    </row>
    <row r="176" spans="1:7" x14ac:dyDescent="0.3">
      <c r="A176">
        <v>174</v>
      </c>
      <c r="B176">
        <v>1.6</v>
      </c>
      <c r="C176">
        <v>0</v>
      </c>
      <c r="D176">
        <v>85</v>
      </c>
      <c r="E176">
        <v>21</v>
      </c>
      <c r="F176">
        <v>147</v>
      </c>
      <c r="G176" s="11">
        <f>Formula1!S176</f>
        <v>0</v>
      </c>
    </row>
    <row r="177" spans="1:7" x14ac:dyDescent="0.3">
      <c r="A177">
        <v>175</v>
      </c>
      <c r="B177">
        <v>3.8</v>
      </c>
      <c r="C177">
        <v>0</v>
      </c>
      <c r="D177">
        <v>247</v>
      </c>
      <c r="E177">
        <v>22</v>
      </c>
      <c r="F177">
        <v>132</v>
      </c>
      <c r="G177" s="11">
        <f>Formula1!S177</f>
        <v>1</v>
      </c>
    </row>
    <row r="178" spans="1:7" x14ac:dyDescent="0.3">
      <c r="A178">
        <v>176</v>
      </c>
      <c r="B178">
        <v>1.3</v>
      </c>
      <c r="C178">
        <v>0</v>
      </c>
      <c r="D178">
        <v>152</v>
      </c>
      <c r="E178">
        <v>17</v>
      </c>
      <c r="F178">
        <v>137</v>
      </c>
      <c r="G178" s="11">
        <f>Formula1!S178</f>
        <v>0</v>
      </c>
    </row>
    <row r="179" spans="1:7" x14ac:dyDescent="0.3">
      <c r="A179">
        <v>177</v>
      </c>
      <c r="B179">
        <v>1.8</v>
      </c>
      <c r="C179">
        <v>1</v>
      </c>
      <c r="D179">
        <v>201</v>
      </c>
      <c r="E179">
        <v>46</v>
      </c>
      <c r="F179">
        <v>140</v>
      </c>
      <c r="G179" s="11">
        <f>Formula1!S179</f>
        <v>1</v>
      </c>
    </row>
    <row r="180" spans="1:7" x14ac:dyDescent="0.3">
      <c r="A180">
        <v>178</v>
      </c>
      <c r="B180">
        <v>3.1</v>
      </c>
      <c r="C180">
        <v>0</v>
      </c>
      <c r="D180">
        <v>96</v>
      </c>
      <c r="E180">
        <v>15</v>
      </c>
      <c r="F180">
        <v>155</v>
      </c>
      <c r="G180" s="11">
        <f>Formula1!S180</f>
        <v>0</v>
      </c>
    </row>
    <row r="181" spans="1:7" x14ac:dyDescent="0.3">
      <c r="A181">
        <v>179</v>
      </c>
      <c r="B181">
        <v>2.8</v>
      </c>
      <c r="C181">
        <v>0</v>
      </c>
      <c r="D181">
        <v>114</v>
      </c>
      <c r="E181">
        <v>33</v>
      </c>
      <c r="F181">
        <v>122</v>
      </c>
      <c r="G181" s="11">
        <f>Formula1!S181</f>
        <v>1</v>
      </c>
    </row>
    <row r="182" spans="1:7" x14ac:dyDescent="0.3">
      <c r="A182">
        <v>180</v>
      </c>
      <c r="B182">
        <v>3.1</v>
      </c>
      <c r="C182">
        <v>0</v>
      </c>
      <c r="D182">
        <v>129</v>
      </c>
      <c r="E182">
        <v>37</v>
      </c>
      <c r="F182">
        <v>157.49</v>
      </c>
      <c r="G182" s="11">
        <f>Formula1!S182</f>
        <v>1</v>
      </c>
    </row>
    <row r="183" spans="1:7" x14ac:dyDescent="0.3">
      <c r="A183">
        <v>181</v>
      </c>
      <c r="B183">
        <v>2.6</v>
      </c>
      <c r="C183">
        <v>0</v>
      </c>
      <c r="D183">
        <v>168</v>
      </c>
      <c r="E183">
        <v>34</v>
      </c>
      <c r="F183">
        <v>124</v>
      </c>
      <c r="G183" s="11">
        <f>Formula1!S183</f>
        <v>1</v>
      </c>
    </row>
    <row r="184" spans="1:7" x14ac:dyDescent="0.3">
      <c r="A184">
        <v>182</v>
      </c>
      <c r="B184">
        <v>2.7</v>
      </c>
      <c r="C184">
        <v>0</v>
      </c>
      <c r="D184">
        <v>101</v>
      </c>
      <c r="E184">
        <v>27</v>
      </c>
      <c r="F184">
        <v>103</v>
      </c>
      <c r="G184" s="11">
        <f>Formula1!S184</f>
        <v>1</v>
      </c>
    </row>
    <row r="185" spans="1:7" x14ac:dyDescent="0.3">
      <c r="A185">
        <v>183</v>
      </c>
      <c r="B185">
        <v>2.9</v>
      </c>
      <c r="C185">
        <v>0</v>
      </c>
      <c r="D185">
        <v>147</v>
      </c>
      <c r="E185">
        <v>24</v>
      </c>
      <c r="F185">
        <v>116</v>
      </c>
      <c r="G185" s="11">
        <f>Formula1!S185</f>
        <v>1</v>
      </c>
    </row>
    <row r="186" spans="1:7" x14ac:dyDescent="0.3">
      <c r="A186">
        <v>184</v>
      </c>
      <c r="B186">
        <v>2.5</v>
      </c>
      <c r="C186">
        <v>0</v>
      </c>
      <c r="D186">
        <v>160</v>
      </c>
      <c r="E186">
        <v>20</v>
      </c>
      <c r="F186">
        <v>127</v>
      </c>
      <c r="G186" s="11">
        <f>Formula1!S186</f>
        <v>0</v>
      </c>
    </row>
    <row r="187" spans="1:7" x14ac:dyDescent="0.3">
      <c r="A187">
        <v>185</v>
      </c>
      <c r="B187">
        <v>2.7</v>
      </c>
      <c r="C187">
        <v>1</v>
      </c>
      <c r="D187">
        <v>124</v>
      </c>
      <c r="E187">
        <v>25</v>
      </c>
      <c r="F187">
        <v>126.55</v>
      </c>
      <c r="G187" s="11">
        <f>Formula1!S187</f>
        <v>1</v>
      </c>
    </row>
    <row r="188" spans="1:7" x14ac:dyDescent="0.3">
      <c r="A188">
        <v>186</v>
      </c>
      <c r="B188">
        <v>3</v>
      </c>
      <c r="C188">
        <v>0</v>
      </c>
      <c r="D188">
        <v>154</v>
      </c>
      <c r="E188">
        <v>17</v>
      </c>
      <c r="F188">
        <v>116</v>
      </c>
      <c r="G188" s="11">
        <f>Formula1!S188</f>
        <v>1</v>
      </c>
    </row>
    <row r="189" spans="1:7" x14ac:dyDescent="0.3">
      <c r="A189">
        <v>187</v>
      </c>
      <c r="B189">
        <v>1.3</v>
      </c>
      <c r="C189">
        <v>1</v>
      </c>
      <c r="D189">
        <v>40</v>
      </c>
      <c r="E189">
        <v>43</v>
      </c>
      <c r="F189">
        <v>117</v>
      </c>
      <c r="G189" s="11">
        <f>Formula1!S189</f>
        <v>0</v>
      </c>
    </row>
    <row r="190" spans="1:7" x14ac:dyDescent="0.3">
      <c r="A190">
        <v>188</v>
      </c>
      <c r="B190">
        <v>2.6</v>
      </c>
      <c r="C190">
        <v>1</v>
      </c>
      <c r="D190">
        <v>109</v>
      </c>
      <c r="E190">
        <v>61</v>
      </c>
      <c r="F190">
        <v>120</v>
      </c>
      <c r="G190" s="11">
        <f>Formula1!S190</f>
        <v>1</v>
      </c>
    </row>
    <row r="191" spans="1:7" x14ac:dyDescent="0.3">
      <c r="A191">
        <v>189</v>
      </c>
      <c r="B191">
        <v>4.2</v>
      </c>
      <c r="C191">
        <v>1</v>
      </c>
      <c r="D191">
        <v>218</v>
      </c>
      <c r="E191">
        <v>27</v>
      </c>
      <c r="F191">
        <v>144</v>
      </c>
      <c r="G191" s="11">
        <f>Formula1!S191</f>
        <v>1</v>
      </c>
    </row>
    <row r="192" spans="1:7" x14ac:dyDescent="0.3">
      <c r="A192">
        <v>190</v>
      </c>
      <c r="B192">
        <v>4.4000000000000004</v>
      </c>
      <c r="C192">
        <v>1</v>
      </c>
      <c r="D192">
        <v>106</v>
      </c>
      <c r="E192">
        <v>27</v>
      </c>
      <c r="F192">
        <v>132</v>
      </c>
      <c r="G192" s="11">
        <f>Formula1!S192</f>
        <v>1</v>
      </c>
    </row>
    <row r="193" spans="1:7" x14ac:dyDescent="0.3">
      <c r="A193">
        <v>191</v>
      </c>
      <c r="B193">
        <v>3.2</v>
      </c>
      <c r="C193">
        <v>1</v>
      </c>
      <c r="D193">
        <v>111</v>
      </c>
      <c r="E193">
        <v>16</v>
      </c>
      <c r="F193">
        <v>120</v>
      </c>
      <c r="G193" s="11">
        <f>Formula1!S193</f>
        <v>1</v>
      </c>
    </row>
    <row r="194" spans="1:7" x14ac:dyDescent="0.3">
      <c r="A194">
        <v>192</v>
      </c>
      <c r="B194">
        <v>2.9</v>
      </c>
      <c r="C194">
        <v>1</v>
      </c>
      <c r="D194">
        <v>102</v>
      </c>
      <c r="E194">
        <v>55</v>
      </c>
      <c r="F194">
        <v>121</v>
      </c>
      <c r="G194" s="11">
        <f>Formula1!S194</f>
        <v>1</v>
      </c>
    </row>
    <row r="195" spans="1:7" x14ac:dyDescent="0.3">
      <c r="A195">
        <v>193</v>
      </c>
      <c r="B195">
        <v>4.4000000000000004</v>
      </c>
      <c r="C195">
        <v>0</v>
      </c>
      <c r="D195">
        <v>90</v>
      </c>
      <c r="E195">
        <v>31</v>
      </c>
      <c r="F195">
        <v>145</v>
      </c>
      <c r="G195" s="11">
        <f>Formula1!S195</f>
        <v>1</v>
      </c>
    </row>
    <row r="196" spans="1:7" x14ac:dyDescent="0.3">
      <c r="A196">
        <v>194</v>
      </c>
      <c r="B196">
        <v>3.3</v>
      </c>
      <c r="C196">
        <v>0</v>
      </c>
      <c r="D196">
        <v>163</v>
      </c>
      <c r="E196">
        <v>20</v>
      </c>
      <c r="F196">
        <v>130</v>
      </c>
      <c r="G196" s="11">
        <f>Formula1!S196</f>
        <v>1</v>
      </c>
    </row>
    <row r="197" spans="1:7" x14ac:dyDescent="0.3">
      <c r="A197">
        <v>195</v>
      </c>
      <c r="B197">
        <v>3.4</v>
      </c>
      <c r="C197">
        <v>0</v>
      </c>
      <c r="D197">
        <v>114</v>
      </c>
      <c r="E197">
        <v>75</v>
      </c>
      <c r="F197">
        <v>113</v>
      </c>
      <c r="G197" s="11">
        <f>Formula1!S197</f>
        <v>1</v>
      </c>
    </row>
    <row r="198" spans="1:7" x14ac:dyDescent="0.3">
      <c r="A198">
        <v>196</v>
      </c>
      <c r="B198">
        <v>3.4</v>
      </c>
      <c r="C198">
        <v>1</v>
      </c>
      <c r="D198">
        <v>114</v>
      </c>
      <c r="E198">
        <v>75</v>
      </c>
      <c r="F198">
        <v>113</v>
      </c>
      <c r="G198" s="11">
        <f>Formula1!S198</f>
        <v>1</v>
      </c>
    </row>
    <row r="199" spans="1:7" x14ac:dyDescent="0.3">
      <c r="A199">
        <v>197</v>
      </c>
      <c r="B199">
        <v>5.4</v>
      </c>
      <c r="C199">
        <v>0</v>
      </c>
      <c r="D199">
        <v>162</v>
      </c>
      <c r="E199">
        <v>32</v>
      </c>
      <c r="F199">
        <v>128</v>
      </c>
      <c r="G199" s="11">
        <f>Formula1!S199</f>
        <v>1</v>
      </c>
    </row>
    <row r="200" spans="1:7" x14ac:dyDescent="0.3">
      <c r="A200">
        <v>198</v>
      </c>
      <c r="B200">
        <v>4.3</v>
      </c>
      <c r="C200">
        <v>0</v>
      </c>
      <c r="D200">
        <v>207</v>
      </c>
      <c r="E200">
        <v>36</v>
      </c>
      <c r="F200">
        <v>109</v>
      </c>
      <c r="G200" s="11">
        <f>Formula1!S200</f>
        <v>1</v>
      </c>
    </row>
    <row r="201" spans="1:7" x14ac:dyDescent="0.3">
      <c r="A201">
        <v>199</v>
      </c>
      <c r="B201">
        <v>4.8</v>
      </c>
      <c r="C201">
        <v>0</v>
      </c>
      <c r="D201">
        <v>102</v>
      </c>
      <c r="E201">
        <v>35</v>
      </c>
      <c r="F201">
        <v>138</v>
      </c>
      <c r="G201" s="11">
        <f>Formula1!S201</f>
        <v>1</v>
      </c>
    </row>
    <row r="202" spans="1:7" x14ac:dyDescent="0.3">
      <c r="A202">
        <v>200</v>
      </c>
      <c r="B202">
        <v>3.5</v>
      </c>
      <c r="C202">
        <v>0</v>
      </c>
      <c r="D202">
        <v>121</v>
      </c>
      <c r="E202">
        <v>23</v>
      </c>
      <c r="F202">
        <v>165</v>
      </c>
      <c r="G202" s="11">
        <f>Formula1!S202</f>
        <v>1</v>
      </c>
    </row>
    <row r="203" spans="1:7" x14ac:dyDescent="0.3">
      <c r="A203">
        <v>201</v>
      </c>
      <c r="B203">
        <v>5</v>
      </c>
      <c r="C203">
        <v>1</v>
      </c>
      <c r="D203">
        <v>131</v>
      </c>
      <c r="E203">
        <v>23</v>
      </c>
      <c r="F203">
        <v>135</v>
      </c>
      <c r="G203" s="11">
        <f>Formula1!S203</f>
        <v>1</v>
      </c>
    </row>
    <row r="204" spans="1:7" x14ac:dyDescent="0.3">
      <c r="A204">
        <v>202</v>
      </c>
      <c r="B204">
        <v>4.4000000000000004</v>
      </c>
      <c r="C204">
        <v>1</v>
      </c>
      <c r="D204">
        <v>95</v>
      </c>
      <c r="E204">
        <v>63</v>
      </c>
      <c r="F204">
        <v>119</v>
      </c>
      <c r="G204" s="11">
        <f>Formula1!S204</f>
        <v>1</v>
      </c>
    </row>
    <row r="205" spans="1:7" x14ac:dyDescent="0.3">
      <c r="A205">
        <v>203</v>
      </c>
      <c r="B205">
        <v>4.2</v>
      </c>
      <c r="C205">
        <v>1</v>
      </c>
      <c r="D205">
        <v>221</v>
      </c>
      <c r="E205">
        <v>61</v>
      </c>
      <c r="F205">
        <v>139</v>
      </c>
      <c r="G205" s="11">
        <f>Formula1!S205</f>
        <v>1</v>
      </c>
    </row>
    <row r="206" spans="1:7" x14ac:dyDescent="0.3">
      <c r="A206">
        <v>204</v>
      </c>
      <c r="B206">
        <v>4.5999999999999996</v>
      </c>
      <c r="C206">
        <v>1</v>
      </c>
      <c r="D206">
        <v>274</v>
      </c>
      <c r="E206">
        <v>29</v>
      </c>
      <c r="F206">
        <v>132</v>
      </c>
      <c r="G206" s="11">
        <f>Formula1!S206</f>
        <v>1</v>
      </c>
    </row>
    <row r="207" spans="1:7" x14ac:dyDescent="0.3">
      <c r="A207">
        <v>205</v>
      </c>
      <c r="B207">
        <v>4.2</v>
      </c>
      <c r="C207">
        <v>0</v>
      </c>
      <c r="D207">
        <v>266</v>
      </c>
      <c r="E207">
        <v>55</v>
      </c>
      <c r="F207">
        <v>160</v>
      </c>
      <c r="G207" s="11">
        <f>Formula1!S207</f>
        <v>1</v>
      </c>
    </row>
    <row r="208" spans="1:7" x14ac:dyDescent="0.3">
      <c r="A208">
        <v>206</v>
      </c>
      <c r="B208">
        <v>3.8</v>
      </c>
      <c r="C208">
        <v>0</v>
      </c>
      <c r="D208">
        <v>97</v>
      </c>
      <c r="E208">
        <v>19</v>
      </c>
      <c r="F208">
        <v>122</v>
      </c>
      <c r="G208" s="11">
        <f>Formula1!S208</f>
        <v>1</v>
      </c>
    </row>
    <row r="209" spans="1:7" x14ac:dyDescent="0.3">
      <c r="A209">
        <v>207</v>
      </c>
      <c r="B209">
        <v>3.5</v>
      </c>
      <c r="C209">
        <v>0</v>
      </c>
      <c r="D209">
        <v>328</v>
      </c>
      <c r="E209">
        <v>51</v>
      </c>
      <c r="F209">
        <v>137.5</v>
      </c>
      <c r="G209" s="11">
        <f>Formula1!S209</f>
        <v>1</v>
      </c>
    </row>
    <row r="210" spans="1:7" x14ac:dyDescent="0.3">
      <c r="A210">
        <v>208</v>
      </c>
      <c r="B210">
        <v>3.8</v>
      </c>
      <c r="C210">
        <v>0</v>
      </c>
      <c r="D210">
        <v>112</v>
      </c>
      <c r="E210">
        <v>38</v>
      </c>
      <c r="F210">
        <v>116.5</v>
      </c>
      <c r="G210" s="11">
        <f>Formula1!S210</f>
        <v>1</v>
      </c>
    </row>
    <row r="211" spans="1:7" x14ac:dyDescent="0.3">
      <c r="A211">
        <v>209</v>
      </c>
      <c r="B211">
        <v>3.8</v>
      </c>
      <c r="C211">
        <v>1</v>
      </c>
      <c r="D211">
        <v>231</v>
      </c>
      <c r="E211">
        <v>24</v>
      </c>
      <c r="F211">
        <v>136</v>
      </c>
      <c r="G211" s="11">
        <f>Formula1!S211</f>
        <v>1</v>
      </c>
    </row>
    <row r="212" spans="1:7" x14ac:dyDescent="0.3">
      <c r="A212">
        <v>210</v>
      </c>
      <c r="B212">
        <v>3.8</v>
      </c>
      <c r="C212">
        <v>1</v>
      </c>
      <c r="D212">
        <v>102</v>
      </c>
      <c r="E212">
        <v>53</v>
      </c>
      <c r="F212">
        <v>132</v>
      </c>
      <c r="G212" s="11">
        <f>Formula1!S212</f>
        <v>1</v>
      </c>
    </row>
    <row r="213" spans="1:7" x14ac:dyDescent="0.3">
      <c r="A213">
        <v>211</v>
      </c>
      <c r="B213">
        <v>7.3</v>
      </c>
      <c r="C213">
        <v>0</v>
      </c>
      <c r="D213">
        <v>510</v>
      </c>
      <c r="E213">
        <v>34</v>
      </c>
      <c r="F213">
        <v>140</v>
      </c>
      <c r="G213" s="11">
        <f>Formula1!S213</f>
        <v>1</v>
      </c>
    </row>
    <row r="214" spans="1:7" x14ac:dyDescent="0.3">
      <c r="A214">
        <v>212</v>
      </c>
      <c r="B214">
        <v>3.1</v>
      </c>
      <c r="C214">
        <v>1</v>
      </c>
      <c r="D214">
        <v>126</v>
      </c>
      <c r="E214">
        <v>38</v>
      </c>
      <c r="F214">
        <v>130</v>
      </c>
      <c r="G214" s="11">
        <f>Formula1!S214</f>
        <v>1</v>
      </c>
    </row>
    <row r="215" spans="1:7" x14ac:dyDescent="0.3">
      <c r="A215">
        <v>213</v>
      </c>
      <c r="B215">
        <v>3.1</v>
      </c>
      <c r="C215">
        <v>0</v>
      </c>
      <c r="D215">
        <v>76</v>
      </c>
      <c r="E215">
        <v>33</v>
      </c>
      <c r="F215">
        <v>116.5</v>
      </c>
      <c r="G215" s="11">
        <f>Formula1!S215</f>
        <v>1</v>
      </c>
    </row>
    <row r="216" spans="1:7" x14ac:dyDescent="0.3">
      <c r="A216">
        <v>214</v>
      </c>
      <c r="B216">
        <v>4.5999999999999996</v>
      </c>
      <c r="C216">
        <v>0</v>
      </c>
      <c r="D216">
        <v>132</v>
      </c>
      <c r="E216">
        <v>34</v>
      </c>
      <c r="F216">
        <v>140</v>
      </c>
      <c r="G216" s="11">
        <f>Formula1!S216</f>
        <v>1</v>
      </c>
    </row>
    <row r="217" spans="1:7" x14ac:dyDescent="0.3">
      <c r="A217">
        <v>215</v>
      </c>
      <c r="B217">
        <v>5</v>
      </c>
      <c r="C217">
        <v>1</v>
      </c>
      <c r="D217">
        <v>134</v>
      </c>
      <c r="E217">
        <v>46</v>
      </c>
      <c r="F217">
        <v>130</v>
      </c>
      <c r="G217" s="11">
        <f>Formula1!S217</f>
        <v>1</v>
      </c>
    </row>
    <row r="218" spans="1:7" x14ac:dyDescent="0.3">
      <c r="A218">
        <v>216</v>
      </c>
      <c r="B218">
        <v>6.4</v>
      </c>
      <c r="C218">
        <v>0</v>
      </c>
      <c r="D218">
        <v>167</v>
      </c>
      <c r="E218">
        <v>32</v>
      </c>
      <c r="F218">
        <v>127</v>
      </c>
      <c r="G218" s="11">
        <f>Formula1!S218</f>
        <v>1</v>
      </c>
    </row>
    <row r="219" spans="1:7" x14ac:dyDescent="0.3">
      <c r="A219">
        <v>217</v>
      </c>
      <c r="B219">
        <v>8.4</v>
      </c>
      <c r="C219">
        <v>0</v>
      </c>
      <c r="D219">
        <v>139</v>
      </c>
      <c r="E219">
        <v>28</v>
      </c>
      <c r="F219">
        <v>150</v>
      </c>
      <c r="G219" s="11">
        <f>Formula1!S219</f>
        <v>1</v>
      </c>
    </row>
    <row r="220" spans="1:7" x14ac:dyDescent="0.3">
      <c r="A220">
        <v>218</v>
      </c>
      <c r="B220">
        <v>5.0999999999999996</v>
      </c>
      <c r="C220">
        <v>1</v>
      </c>
      <c r="D220">
        <v>170</v>
      </c>
      <c r="E220">
        <v>19</v>
      </c>
      <c r="F220">
        <v>143</v>
      </c>
      <c r="G220" s="11">
        <f>Formula1!S220</f>
        <v>1</v>
      </c>
    </row>
    <row r="221" spans="1:7" x14ac:dyDescent="0.3">
      <c r="A221">
        <v>219</v>
      </c>
      <c r="B221">
        <v>4.5999999999999996</v>
      </c>
      <c r="C221">
        <v>0</v>
      </c>
      <c r="D221">
        <v>200</v>
      </c>
      <c r="E221">
        <v>26</v>
      </c>
      <c r="F221">
        <v>150</v>
      </c>
      <c r="G221" s="11">
        <f>Formula1!S221</f>
        <v>1</v>
      </c>
    </row>
    <row r="222" spans="1:7" x14ac:dyDescent="0.3">
      <c r="A222">
        <v>220</v>
      </c>
      <c r="B222">
        <v>3.8</v>
      </c>
      <c r="C222">
        <v>1</v>
      </c>
      <c r="D222">
        <v>244</v>
      </c>
      <c r="E222">
        <v>63</v>
      </c>
      <c r="F222">
        <v>138</v>
      </c>
      <c r="G222" s="11">
        <f>Formula1!S222</f>
        <v>1</v>
      </c>
    </row>
    <row r="223" spans="1:7" x14ac:dyDescent="0.3">
      <c r="A223">
        <v>221</v>
      </c>
      <c r="B223">
        <v>4.4000000000000004</v>
      </c>
      <c r="C223">
        <v>0</v>
      </c>
      <c r="D223">
        <v>41</v>
      </c>
      <c r="E223">
        <v>38</v>
      </c>
      <c r="F223">
        <v>135</v>
      </c>
      <c r="G223" s="11">
        <f>Formula1!S223</f>
        <v>1</v>
      </c>
    </row>
    <row r="224" spans="1:7" x14ac:dyDescent="0.3">
      <c r="A224">
        <v>222</v>
      </c>
      <c r="B224">
        <v>3.6</v>
      </c>
      <c r="C224">
        <v>0</v>
      </c>
      <c r="D224">
        <v>144</v>
      </c>
      <c r="E224">
        <v>32</v>
      </c>
      <c r="F224">
        <v>126</v>
      </c>
      <c r="G224" s="11">
        <f>Formula1!S224</f>
        <v>1</v>
      </c>
    </row>
    <row r="225" spans="1:7" x14ac:dyDescent="0.3">
      <c r="A225">
        <v>223</v>
      </c>
      <c r="B225">
        <v>4.2</v>
      </c>
      <c r="C225">
        <v>0</v>
      </c>
      <c r="D225">
        <v>137</v>
      </c>
      <c r="E225">
        <v>21</v>
      </c>
      <c r="F225">
        <v>155</v>
      </c>
      <c r="G225" s="11">
        <f>Formula1!S225</f>
        <v>1</v>
      </c>
    </row>
    <row r="226" spans="1:7" x14ac:dyDescent="0.3">
      <c r="A226">
        <v>224</v>
      </c>
      <c r="B226">
        <v>3.7</v>
      </c>
      <c r="C226">
        <v>1</v>
      </c>
      <c r="D226">
        <v>102</v>
      </c>
      <c r="E226">
        <v>28</v>
      </c>
      <c r="F226">
        <v>142</v>
      </c>
      <c r="G226" s="11">
        <f>Formula1!S226</f>
        <v>1</v>
      </c>
    </row>
    <row r="227" spans="1:7" x14ac:dyDescent="0.3">
      <c r="A227">
        <v>225</v>
      </c>
      <c r="B227">
        <v>3.8</v>
      </c>
      <c r="C227">
        <v>0</v>
      </c>
      <c r="D227">
        <v>118</v>
      </c>
      <c r="E227">
        <v>51</v>
      </c>
      <c r="F227">
        <v>147.08000000000001</v>
      </c>
      <c r="G227" s="11">
        <f>Formula1!S227</f>
        <v>1</v>
      </c>
    </row>
    <row r="228" spans="1:7" x14ac:dyDescent="0.3">
      <c r="A228">
        <v>226</v>
      </c>
      <c r="B228">
        <v>4.5999999999999996</v>
      </c>
      <c r="C228">
        <v>0</v>
      </c>
      <c r="D228">
        <v>160</v>
      </c>
      <c r="E228">
        <v>41</v>
      </c>
      <c r="F228">
        <v>133.55000000000001</v>
      </c>
      <c r="G228" s="11">
        <f>Formula1!S228</f>
        <v>1</v>
      </c>
    </row>
    <row r="229" spans="1:7" x14ac:dyDescent="0.3">
      <c r="A229">
        <v>227</v>
      </c>
      <c r="B229">
        <v>3.6</v>
      </c>
      <c r="C229">
        <v>0</v>
      </c>
      <c r="D229">
        <v>152</v>
      </c>
      <c r="E229">
        <v>18</v>
      </c>
      <c r="F229">
        <v>130</v>
      </c>
      <c r="G229" s="11">
        <f>Formula1!S229</f>
        <v>1</v>
      </c>
    </row>
    <row r="230" spans="1:7" x14ac:dyDescent="0.3">
      <c r="A230">
        <v>228</v>
      </c>
      <c r="B230">
        <v>3.7</v>
      </c>
      <c r="C230">
        <v>1</v>
      </c>
      <c r="D230">
        <v>131</v>
      </c>
      <c r="E230">
        <v>23</v>
      </c>
      <c r="F230">
        <v>126</v>
      </c>
      <c r="G230" s="11">
        <f>Formula1!S230</f>
        <v>1</v>
      </c>
    </row>
    <row r="231" spans="1:7" x14ac:dyDescent="0.3">
      <c r="A231">
        <v>229</v>
      </c>
      <c r="B231">
        <v>4</v>
      </c>
      <c r="C231">
        <v>0</v>
      </c>
      <c r="D231">
        <v>160</v>
      </c>
      <c r="E231">
        <v>43</v>
      </c>
      <c r="F231">
        <v>116</v>
      </c>
      <c r="G231" s="11">
        <f>Formula1!S231</f>
        <v>1</v>
      </c>
    </row>
    <row r="232" spans="1:7" x14ac:dyDescent="0.3">
      <c r="A232">
        <v>230</v>
      </c>
      <c r="B232">
        <v>3.1</v>
      </c>
      <c r="C232">
        <v>1</v>
      </c>
      <c r="D232">
        <v>182</v>
      </c>
      <c r="E232">
        <v>16</v>
      </c>
      <c r="F232">
        <v>126</v>
      </c>
      <c r="G232" s="11">
        <f>Formula1!S232</f>
        <v>1</v>
      </c>
    </row>
    <row r="233" spans="1:7" x14ac:dyDescent="0.3">
      <c r="A233">
        <v>231</v>
      </c>
      <c r="B233">
        <v>4.3</v>
      </c>
      <c r="C233">
        <v>0</v>
      </c>
      <c r="D233">
        <v>162</v>
      </c>
      <c r="E233">
        <v>41</v>
      </c>
      <c r="F233">
        <v>115</v>
      </c>
      <c r="G233" s="11">
        <f>Formula1!S233</f>
        <v>1</v>
      </c>
    </row>
    <row r="234" spans="1:7" x14ac:dyDescent="0.3">
      <c r="A234">
        <v>232</v>
      </c>
      <c r="B234">
        <v>4.8</v>
      </c>
      <c r="C234">
        <v>0</v>
      </c>
      <c r="D234">
        <v>164</v>
      </c>
      <c r="E234">
        <v>25</v>
      </c>
      <c r="F234">
        <v>124</v>
      </c>
      <c r="G234" s="11">
        <f>Formula1!S234</f>
        <v>1</v>
      </c>
    </row>
    <row r="235" spans="1:7" x14ac:dyDescent="0.3">
      <c r="A235">
        <v>233</v>
      </c>
      <c r="B235">
        <v>4.2</v>
      </c>
      <c r="C235">
        <v>0</v>
      </c>
      <c r="D235">
        <v>368</v>
      </c>
      <c r="E235">
        <v>25</v>
      </c>
      <c r="F235">
        <v>116.92</v>
      </c>
      <c r="G235" s="11">
        <f>Formula1!S235</f>
        <v>1</v>
      </c>
    </row>
    <row r="236" spans="1:7" x14ac:dyDescent="0.3">
      <c r="A236">
        <v>234</v>
      </c>
      <c r="B236">
        <v>4</v>
      </c>
      <c r="C236">
        <v>0</v>
      </c>
      <c r="D236">
        <v>324</v>
      </c>
      <c r="E236">
        <v>66</v>
      </c>
      <c r="F236">
        <v>105</v>
      </c>
      <c r="G236" s="11">
        <f>Formula1!S236</f>
        <v>1</v>
      </c>
    </row>
    <row r="237" spans="1:7" x14ac:dyDescent="0.3">
      <c r="A237">
        <v>235</v>
      </c>
      <c r="B237">
        <v>6</v>
      </c>
      <c r="C237">
        <v>0</v>
      </c>
      <c r="D237">
        <v>250</v>
      </c>
      <c r="E237">
        <v>22</v>
      </c>
      <c r="F237">
        <v>101</v>
      </c>
      <c r="G237" s="11">
        <f>Formula1!S237</f>
        <v>1</v>
      </c>
    </row>
    <row r="238" spans="1:7" x14ac:dyDescent="0.3">
      <c r="A238">
        <v>236</v>
      </c>
      <c r="B238">
        <v>6.6</v>
      </c>
      <c r="C238">
        <v>0</v>
      </c>
      <c r="D238">
        <v>178</v>
      </c>
      <c r="E238">
        <v>25</v>
      </c>
      <c r="F238">
        <v>121</v>
      </c>
      <c r="G238" s="11">
        <f>Formula1!S238</f>
        <v>1</v>
      </c>
    </row>
    <row r="239" spans="1:7" x14ac:dyDescent="0.3">
      <c r="A239">
        <v>237</v>
      </c>
      <c r="B239">
        <v>6.7</v>
      </c>
      <c r="C239">
        <v>0</v>
      </c>
      <c r="E239">
        <v>31</v>
      </c>
      <c r="F239">
        <v>129</v>
      </c>
      <c r="G239" s="11" t="e">
        <f>Formula1!S239</f>
        <v>#NUM!</v>
      </c>
    </row>
    <row r="240" spans="1:7" x14ac:dyDescent="0.3">
      <c r="A240">
        <v>238</v>
      </c>
      <c r="B240">
        <v>8.6999999999999993</v>
      </c>
      <c r="C240">
        <v>0</v>
      </c>
      <c r="D240">
        <v>130</v>
      </c>
      <c r="E240">
        <v>21</v>
      </c>
      <c r="F240">
        <v>128.5</v>
      </c>
      <c r="G240" s="11">
        <f>Formula1!S240</f>
        <v>1</v>
      </c>
    </row>
    <row r="241" spans="1:7" x14ac:dyDescent="0.3">
      <c r="A241">
        <v>239</v>
      </c>
      <c r="B241">
        <v>8</v>
      </c>
      <c r="C241">
        <v>0</v>
      </c>
      <c r="D241">
        <v>55</v>
      </c>
      <c r="E241">
        <v>34</v>
      </c>
      <c r="F241">
        <v>152</v>
      </c>
      <c r="G241" s="11">
        <f>Formula1!S241</f>
        <v>1</v>
      </c>
    </row>
    <row r="242" spans="1:7" x14ac:dyDescent="0.3">
      <c r="A242">
        <v>240</v>
      </c>
      <c r="B242">
        <v>9.1</v>
      </c>
      <c r="C242">
        <v>0</v>
      </c>
      <c r="D242">
        <v>158</v>
      </c>
      <c r="E242">
        <v>60</v>
      </c>
      <c r="F242">
        <v>104</v>
      </c>
      <c r="G242" s="11">
        <f>Formula1!S242</f>
        <v>1</v>
      </c>
    </row>
    <row r="243" spans="1:7" x14ac:dyDescent="0.3">
      <c r="A243">
        <v>241</v>
      </c>
      <c r="B243">
        <v>8.5</v>
      </c>
      <c r="C243">
        <v>1</v>
      </c>
      <c r="D243">
        <v>200</v>
      </c>
      <c r="E243">
        <v>46</v>
      </c>
      <c r="F243">
        <v>140.38999999999999</v>
      </c>
      <c r="G243" s="11">
        <f>Formula1!S243</f>
        <v>1</v>
      </c>
    </row>
    <row r="244" spans="1:7" x14ac:dyDescent="0.3">
      <c r="A244">
        <v>242</v>
      </c>
      <c r="B244">
        <v>7</v>
      </c>
      <c r="C244">
        <v>0</v>
      </c>
      <c r="D244">
        <v>205</v>
      </c>
      <c r="E244">
        <v>38</v>
      </c>
      <c r="F244">
        <v>127</v>
      </c>
      <c r="G244" s="11">
        <f>Formula1!S244</f>
        <v>1</v>
      </c>
    </row>
    <row r="245" spans="1:7" x14ac:dyDescent="0.3">
      <c r="A245">
        <v>243</v>
      </c>
      <c r="B245">
        <v>7</v>
      </c>
      <c r="C245">
        <v>0</v>
      </c>
      <c r="D245">
        <v>76</v>
      </c>
      <c r="E245">
        <v>44</v>
      </c>
      <c r="F245">
        <v>148.06</v>
      </c>
      <c r="G245" s="11">
        <f>Formula1!S245</f>
        <v>1</v>
      </c>
    </row>
    <row r="246" spans="1:7" x14ac:dyDescent="0.3">
      <c r="A246">
        <v>244</v>
      </c>
      <c r="B246">
        <v>6.6</v>
      </c>
      <c r="C246">
        <v>1</v>
      </c>
      <c r="D246">
        <v>91</v>
      </c>
      <c r="E246">
        <v>24</v>
      </c>
      <c r="F246">
        <v>113</v>
      </c>
      <c r="G246" s="11">
        <f>Formula1!S246</f>
        <v>1</v>
      </c>
    </row>
    <row r="247" spans="1:7" x14ac:dyDescent="0.3">
      <c r="A247">
        <v>245</v>
      </c>
      <c r="B247">
        <v>7.9</v>
      </c>
      <c r="C247">
        <v>0</v>
      </c>
      <c r="D247">
        <v>150</v>
      </c>
      <c r="E247">
        <v>40</v>
      </c>
      <c r="F247">
        <v>120</v>
      </c>
      <c r="G247" s="11">
        <f>Formula1!S247</f>
        <v>1</v>
      </c>
    </row>
    <row r="248" spans="1:7" x14ac:dyDescent="0.3">
      <c r="A248">
        <v>246</v>
      </c>
      <c r="B248">
        <v>6.4</v>
      </c>
      <c r="C248">
        <v>0</v>
      </c>
      <c r="D248">
        <v>322</v>
      </c>
      <c r="E248">
        <v>36</v>
      </c>
      <c r="F248">
        <v>106</v>
      </c>
      <c r="G248" s="11">
        <f>Formula1!S248</f>
        <v>1</v>
      </c>
    </row>
    <row r="249" spans="1:7" x14ac:dyDescent="0.3">
      <c r="A249">
        <v>247</v>
      </c>
      <c r="B249">
        <v>6</v>
      </c>
      <c r="C249">
        <v>1</v>
      </c>
      <c r="D249">
        <v>179</v>
      </c>
      <c r="E249">
        <v>46</v>
      </c>
      <c r="F249">
        <v>155</v>
      </c>
      <c r="G249" s="11">
        <f>Formula1!S249</f>
        <v>1</v>
      </c>
    </row>
    <row r="250" spans="1:7" x14ac:dyDescent="0.3">
      <c r="A250">
        <v>248</v>
      </c>
      <c r="B250">
        <v>7.2</v>
      </c>
      <c r="C250">
        <v>0</v>
      </c>
      <c r="D250">
        <v>102</v>
      </c>
      <c r="E250">
        <v>46</v>
      </c>
      <c r="F250">
        <v>162</v>
      </c>
      <c r="G250" s="11">
        <f>Formula1!S250</f>
        <v>1</v>
      </c>
    </row>
    <row r="251" spans="1:7" x14ac:dyDescent="0.3">
      <c r="A251">
        <v>249</v>
      </c>
      <c r="B251">
        <v>10</v>
      </c>
      <c r="C251">
        <v>0</v>
      </c>
      <c r="D251">
        <v>244</v>
      </c>
      <c r="E251">
        <v>122</v>
      </c>
      <c r="F251">
        <v>138</v>
      </c>
      <c r="G251" s="11">
        <f>Formula1!S251</f>
        <v>1</v>
      </c>
    </row>
    <row r="252" spans="1:7" x14ac:dyDescent="0.3">
      <c r="A252">
        <v>250</v>
      </c>
      <c r="B252">
        <v>12</v>
      </c>
      <c r="C252">
        <v>1</v>
      </c>
      <c r="D252">
        <v>228</v>
      </c>
      <c r="E252">
        <v>81</v>
      </c>
      <c r="F252">
        <v>118</v>
      </c>
      <c r="G252" s="11">
        <f>Formula1!S252</f>
        <v>1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601F-F048-421A-A0F6-064B57AE038C}">
  <dimension ref="A1:S252"/>
  <sheetViews>
    <sheetView zoomScaleNormal="100" workbookViewId="0">
      <selection activeCell="Q2" sqref="Q2"/>
    </sheetView>
  </sheetViews>
  <sheetFormatPr defaultRowHeight="14.4" x14ac:dyDescent="0.3"/>
  <cols>
    <col min="1" max="2" width="8.88671875" style="2"/>
    <col min="3" max="3" width="2.44140625" style="2" customWidth="1"/>
    <col min="4" max="4" width="2.33203125" style="2" customWidth="1"/>
    <col min="5" max="5" width="3.44140625" style="2" customWidth="1"/>
    <col min="6" max="6" width="3" style="2" customWidth="1"/>
    <col min="7" max="7" width="11.88671875" customWidth="1"/>
    <col min="8" max="8" width="4" style="2" bestFit="1" customWidth="1"/>
    <col min="12" max="12" width="16" customWidth="1"/>
    <col min="13" max="14" width="12.6640625" bestFit="1" customWidth="1"/>
    <col min="15" max="15" width="28.109375" style="13" customWidth="1"/>
    <col min="17" max="17" width="19" customWidth="1"/>
    <col min="18" max="18" width="12" bestFit="1" customWidth="1"/>
    <col min="19" max="19" width="14.33203125" style="16" customWidth="1"/>
  </cols>
  <sheetData>
    <row r="1" spans="1:19" x14ac:dyDescent="0.3">
      <c r="A1" s="20" t="s">
        <v>7</v>
      </c>
      <c r="B1" s="20"/>
      <c r="C1" s="20"/>
      <c r="D1" s="20"/>
      <c r="E1" s="20"/>
      <c r="F1" s="20"/>
      <c r="I1" s="22" t="s">
        <v>10</v>
      </c>
      <c r="J1" s="22"/>
      <c r="K1" s="22"/>
      <c r="L1" s="18" t="s">
        <v>19</v>
      </c>
      <c r="M1" s="19"/>
      <c r="N1" s="19"/>
      <c r="O1" s="19"/>
      <c r="Q1" s="5" t="s">
        <v>27</v>
      </c>
      <c r="R1" s="5"/>
      <c r="S1" s="17" t="s">
        <v>25</v>
      </c>
    </row>
    <row r="2" spans="1:19" x14ac:dyDescent="0.3">
      <c r="A2" s="21"/>
      <c r="B2" s="21"/>
      <c r="C2" s="21"/>
      <c r="D2" s="21"/>
      <c r="E2" s="21"/>
      <c r="F2" s="21"/>
      <c r="G2" s="5" t="s">
        <v>24</v>
      </c>
      <c r="H2" s="6" t="s">
        <v>6</v>
      </c>
      <c r="I2" s="5" t="s">
        <v>11</v>
      </c>
      <c r="J2" s="6" t="s">
        <v>12</v>
      </c>
      <c r="K2" s="6" t="s">
        <v>13</v>
      </c>
      <c r="L2" s="8" t="s">
        <v>16</v>
      </c>
      <c r="M2" s="8" t="s">
        <v>17</v>
      </c>
      <c r="N2" s="8" t="s">
        <v>18</v>
      </c>
      <c r="O2" s="12" t="s">
        <v>20</v>
      </c>
      <c r="P2" t="s">
        <v>6</v>
      </c>
    </row>
    <row r="3" spans="1:19" x14ac:dyDescent="0.3">
      <c r="A3" s="2">
        <v>1</v>
      </c>
      <c r="B3">
        <v>-0.32123504217236998</v>
      </c>
      <c r="C3" s="1" t="s">
        <v>14</v>
      </c>
      <c r="D3" s="1"/>
      <c r="E3" s="1" t="s">
        <v>2</v>
      </c>
      <c r="F3" s="1">
        <v>1</v>
      </c>
      <c r="G3">
        <v>1</v>
      </c>
      <c r="H3" s="2">
        <v>1</v>
      </c>
      <c r="I3" s="2">
        <f>1/(1+EXP(-($B$3+SUM($B$4*LN(Main1!B3),$B$5*Main1!C3,$B$6*LN(Main1!D3),$B$7*LN(Main1!E3),$B$8*LN(Main1!F3)))))</f>
        <v>0.29049307006042541</v>
      </c>
      <c r="J3" s="2">
        <f>1/(1+EXP(-($B$9+SUM($B$10*LN(Main1!B3),$B$11*Main1!C3,$B$12*LN(Main1!D3),$B$13*LN(Main1!E3),$B$14*LN(Main1!F3)))))</f>
        <v>0.67143967197700871</v>
      </c>
      <c r="K3" s="2">
        <f>1/(1+EXP(-($B$15+SUM($B$16*LN(Main1!B3),$B$17*Main1!C3,$B$18*LN(Main1!D3),$B$19*LN(Main1!E3),$B$20*LN(Main1!F3)))))</f>
        <v>0.67144787921213156</v>
      </c>
      <c r="L3" s="9">
        <f>I3*$B$22</f>
        <v>1.1660106367315128</v>
      </c>
      <c r="M3" s="9">
        <f>J3*$B$23</f>
        <v>-2.032262239707634</v>
      </c>
      <c r="N3" s="9">
        <f>K3*$B$24</f>
        <v>-2.032049638927734</v>
      </c>
      <c r="O3" s="14">
        <f>$B$21+SUM(L3:N3)</f>
        <v>-2.4915517553872339</v>
      </c>
      <c r="P3">
        <f t="shared" ref="P3:P66" si="0">H3</f>
        <v>1</v>
      </c>
      <c r="Q3">
        <f t="shared" ref="Q3:Q67" si="1">1/(1+EXP(-O3))</f>
        <v>7.6452559644743207E-2</v>
      </c>
      <c r="R3" t="str">
        <f>IF(Q3&lt;0.5, "NO NASH", "NASH")</f>
        <v>NO NASH</v>
      </c>
      <c r="S3" s="16">
        <f>IF(R3="NO NASH",0,1)</f>
        <v>0</v>
      </c>
    </row>
    <row r="4" spans="1:19" x14ac:dyDescent="0.3">
      <c r="A4" s="2">
        <v>2</v>
      </c>
      <c r="B4">
        <v>2.9660018560246399</v>
      </c>
      <c r="C4" t="s">
        <v>3</v>
      </c>
      <c r="D4">
        <v>1</v>
      </c>
      <c r="E4" t="s">
        <v>2</v>
      </c>
      <c r="F4">
        <v>1</v>
      </c>
      <c r="G4">
        <v>1</v>
      </c>
      <c r="H4" s="2">
        <v>2</v>
      </c>
      <c r="I4" s="2">
        <f>1/(1+EXP(-($B$3+SUM($B$4*LN(Main1!B4),$B$5*Main1!C4,$B$6*LN(Main1!D4),$B$7*LN(Main1!E4),$B$8*LN(Main1!F4)))))</f>
        <v>0.13023042305026469</v>
      </c>
      <c r="J4" s="2">
        <f>1/(1+EXP(-($B$9+SUM($B$10*LN(Main1!B4),$B$11*Main1!C4,$B$12*LN(Main1!D4),$B$13*LN(Main1!E4),$B$14*LN(Main1!F4)))))</f>
        <v>0.83412474101046497</v>
      </c>
      <c r="K4" s="2">
        <f>1/(1+EXP(-($B$15+SUM($B$16*LN(Main1!B4),$B$17*Main1!C4,$B$18*LN(Main1!D4),$B$19*LN(Main1!E4),$B$20*LN(Main1!F4)))))</f>
        <v>0.83409916018382257</v>
      </c>
      <c r="L4" s="9">
        <f t="shared" ref="L4:L67" si="2">I4*$B$22</f>
        <v>0.52273212049797646</v>
      </c>
      <c r="M4" s="9">
        <f t="shared" ref="M4:M67" si="3">J4*$B$23</f>
        <v>-2.5246649626320012</v>
      </c>
      <c r="N4" s="9">
        <f t="shared" ref="N4:N67" si="4">K4*$B$24</f>
        <v>-2.5242925769164288</v>
      </c>
      <c r="O4" s="14">
        <f t="shared" ref="O4:O67" si="5">$B$21+SUM(L4:N4)</f>
        <v>-4.1194759325338319</v>
      </c>
      <c r="P4">
        <f t="shared" si="0"/>
        <v>2</v>
      </c>
      <c r="Q4">
        <f t="shared" si="1"/>
        <v>1.5993093665166248E-2</v>
      </c>
      <c r="R4" t="str">
        <f t="shared" ref="R4:R67" si="6">IF(Q4&lt;0.5, "NO NASH", "NASH")</f>
        <v>NO NASH</v>
      </c>
      <c r="S4" s="16">
        <f t="shared" ref="S4:S67" si="7">IF(R4="NO NASH",0,1)</f>
        <v>0</v>
      </c>
    </row>
    <row r="5" spans="1:19" x14ac:dyDescent="0.3">
      <c r="A5" s="2">
        <v>3</v>
      </c>
      <c r="B5">
        <v>0.93637082588595999</v>
      </c>
      <c r="C5" t="s">
        <v>3</v>
      </c>
      <c r="D5">
        <v>2</v>
      </c>
      <c r="E5" t="s">
        <v>2</v>
      </c>
      <c r="F5">
        <v>1</v>
      </c>
      <c r="G5">
        <v>1</v>
      </c>
      <c r="H5" s="2">
        <v>3</v>
      </c>
      <c r="I5" s="2">
        <f>1/(1+EXP(-($B$3+SUM($B$4*LN(Main1!B5),$B$5*Main1!C5,$B$6*LN(Main1!D5),$B$7*LN(Main1!E5),$B$8*LN(Main1!F5)))))</f>
        <v>0.26432001490733747</v>
      </c>
      <c r="J5" s="2">
        <f>1/(1+EXP(-($B$9+SUM($B$10*LN(Main1!B5),$B$11*Main1!C5,$B$12*LN(Main1!D5),$B$13*LN(Main1!E5),$B$14*LN(Main1!F5)))))</f>
        <v>0.7160282855651442</v>
      </c>
      <c r="K5" s="2">
        <f>1/(1+EXP(-($B$15+SUM($B$16*LN(Main1!B5),$B$17*Main1!C5,$B$18*LN(Main1!D5),$B$19*LN(Main1!E5),$B$20*LN(Main1!F5)))))</f>
        <v>0.71598515592751455</v>
      </c>
      <c r="L5" s="9">
        <f t="shared" si="2"/>
        <v>1.0609545653494554</v>
      </c>
      <c r="M5" s="9">
        <f t="shared" si="3"/>
        <v>-2.1672196446659537</v>
      </c>
      <c r="N5" s="9">
        <f t="shared" si="4"/>
        <v>-2.1668359118019778</v>
      </c>
      <c r="O5" s="14">
        <f t="shared" si="5"/>
        <v>-2.8663515046018553</v>
      </c>
      <c r="P5">
        <f t="shared" si="0"/>
        <v>3</v>
      </c>
      <c r="Q5">
        <f t="shared" si="1"/>
        <v>5.3842215885918358E-2</v>
      </c>
      <c r="R5" t="str">
        <f t="shared" si="6"/>
        <v>NO NASH</v>
      </c>
      <c r="S5" s="16">
        <f t="shared" si="7"/>
        <v>0</v>
      </c>
    </row>
    <row r="6" spans="1:19" x14ac:dyDescent="0.3">
      <c r="A6" s="2">
        <v>4</v>
      </c>
      <c r="B6">
        <v>-0.31564435527533602</v>
      </c>
      <c r="C6" t="s">
        <v>3</v>
      </c>
      <c r="D6">
        <v>3</v>
      </c>
      <c r="E6" t="s">
        <v>2</v>
      </c>
      <c r="F6">
        <v>1</v>
      </c>
      <c r="G6">
        <v>1</v>
      </c>
      <c r="H6" s="2">
        <v>4</v>
      </c>
      <c r="I6" s="2">
        <f>1/(1+EXP(-($B$3+SUM($B$4*LN(Main1!B6),$B$5*Main1!C6,$B$6*LN(Main1!D6),$B$7*LN(Main1!E6),$B$8*LN(Main1!F6)))))</f>
        <v>0.2443745373018239</v>
      </c>
      <c r="J6" s="2">
        <f>1/(1+EXP(-($B$9+SUM($B$10*LN(Main1!B6),$B$11*Main1!C6,$B$12*LN(Main1!D6),$B$13*LN(Main1!E6),$B$14*LN(Main1!F6)))))</f>
        <v>0.7108499025305437</v>
      </c>
      <c r="K6" s="2">
        <f>1/(1+EXP(-($B$15+SUM($B$16*LN(Main1!B6),$B$17*Main1!C6,$B$18*LN(Main1!D6),$B$19*LN(Main1!E6),$B$20*LN(Main1!F6)))))</f>
        <v>0.71083144527199416</v>
      </c>
      <c r="L6" s="9">
        <f t="shared" si="2"/>
        <v>0.9808953782649531</v>
      </c>
      <c r="M6" s="9">
        <f t="shared" si="3"/>
        <v>-2.1515461109991474</v>
      </c>
      <c r="N6" s="9">
        <f t="shared" si="4"/>
        <v>-2.1512388770939723</v>
      </c>
      <c r="O6" s="14">
        <f t="shared" si="5"/>
        <v>-2.9151401233115459</v>
      </c>
      <c r="P6">
        <f t="shared" si="0"/>
        <v>4</v>
      </c>
      <c r="Q6">
        <f t="shared" si="1"/>
        <v>5.1410187370878456E-2</v>
      </c>
      <c r="R6" t="str">
        <f t="shared" si="6"/>
        <v>NO NASH</v>
      </c>
      <c r="S6" s="16">
        <f t="shared" si="7"/>
        <v>0</v>
      </c>
    </row>
    <row r="7" spans="1:19" x14ac:dyDescent="0.3">
      <c r="A7" s="2">
        <v>5</v>
      </c>
      <c r="B7">
        <v>0.94627202558423695</v>
      </c>
      <c r="C7" t="s">
        <v>3</v>
      </c>
      <c r="D7">
        <v>4</v>
      </c>
      <c r="E7" t="s">
        <v>2</v>
      </c>
      <c r="F7">
        <v>1</v>
      </c>
      <c r="G7">
        <v>1</v>
      </c>
      <c r="H7" s="2">
        <v>5</v>
      </c>
      <c r="I7" s="2">
        <f>1/(1+EXP(-($B$3+SUM($B$4*LN(Main1!B7),$B$5*Main1!C7,$B$6*LN(Main1!D7),$B$7*LN(Main1!E7),$B$8*LN(Main1!F7)))))</f>
        <v>0.35037717131128959</v>
      </c>
      <c r="J7" s="2">
        <f>1/(1+EXP(-($B$9+SUM($B$10*LN(Main1!B7),$B$11*Main1!C7,$B$12*LN(Main1!D7),$B$13*LN(Main1!E7),$B$14*LN(Main1!F7)))))</f>
        <v>0.64598390226205216</v>
      </c>
      <c r="K7" s="2">
        <f>1/(1+EXP(-($B$15+SUM($B$16*LN(Main1!B7),$B$17*Main1!C7,$B$18*LN(Main1!D7),$B$19*LN(Main1!E7),$B$20*LN(Main1!F7)))))</f>
        <v>0.64594271698611705</v>
      </c>
      <c r="L7" s="9">
        <f t="shared" si="2"/>
        <v>1.4063795343960599</v>
      </c>
      <c r="M7" s="9">
        <f t="shared" si="3"/>
        <v>-1.9552146630845912</v>
      </c>
      <c r="N7" s="9">
        <f t="shared" si="4"/>
        <v>-1.9548615841333989</v>
      </c>
      <c r="O7" s="14">
        <f t="shared" si="5"/>
        <v>-2.0969472263053088</v>
      </c>
      <c r="P7">
        <f t="shared" si="0"/>
        <v>5</v>
      </c>
      <c r="Q7">
        <f t="shared" si="1"/>
        <v>0.10939388890544957</v>
      </c>
      <c r="R7" t="str">
        <f t="shared" si="6"/>
        <v>NO NASH</v>
      </c>
      <c r="S7" s="16">
        <f t="shared" si="7"/>
        <v>0</v>
      </c>
    </row>
    <row r="8" spans="1:19" x14ac:dyDescent="0.3">
      <c r="A8" s="2">
        <v>6</v>
      </c>
      <c r="B8">
        <v>-0.76206338766035098</v>
      </c>
      <c r="C8" t="s">
        <v>3</v>
      </c>
      <c r="D8">
        <v>5</v>
      </c>
      <c r="E8" t="s">
        <v>2</v>
      </c>
      <c r="F8">
        <v>1</v>
      </c>
      <c r="G8">
        <v>1</v>
      </c>
      <c r="H8" s="2">
        <v>6</v>
      </c>
      <c r="I8" s="2">
        <f>1/(1+EXP(-($B$3+SUM($B$4*LN(Main1!B8),$B$5*Main1!C8,$B$6*LN(Main1!D8),$B$7*LN(Main1!E8),$B$8*LN(Main1!F8)))))</f>
        <v>0.18630942444769075</v>
      </c>
      <c r="J8" s="2">
        <f>1/(1+EXP(-($B$9+SUM($B$10*LN(Main1!B8),$B$11*Main1!C8,$B$12*LN(Main1!D8),$B$13*LN(Main1!E8),$B$14*LN(Main1!F8)))))</f>
        <v>0.77903993597993626</v>
      </c>
      <c r="K8" s="2">
        <f>1/(1+EXP(-($B$15+SUM($B$16*LN(Main1!B8),$B$17*Main1!C8,$B$18*LN(Main1!D8),$B$19*LN(Main1!E8),$B$20*LN(Main1!F8)))))</f>
        <v>0.7789846172391286</v>
      </c>
      <c r="L8" s="9">
        <f t="shared" si="2"/>
        <v>0.74782772127454111</v>
      </c>
      <c r="M8" s="9">
        <f t="shared" si="3"/>
        <v>-2.3579384882853471</v>
      </c>
      <c r="N8" s="9">
        <f t="shared" si="4"/>
        <v>-2.3574955840927321</v>
      </c>
      <c r="O8" s="14">
        <f t="shared" si="5"/>
        <v>-3.560856864586917</v>
      </c>
      <c r="P8">
        <f t="shared" si="0"/>
        <v>6</v>
      </c>
      <c r="Q8">
        <f t="shared" si="1"/>
        <v>2.7629392470897501E-2</v>
      </c>
      <c r="R8" t="str">
        <f t="shared" si="6"/>
        <v>NO NASH</v>
      </c>
      <c r="S8" s="16">
        <f t="shared" si="7"/>
        <v>0</v>
      </c>
    </row>
    <row r="9" spans="1:19" x14ac:dyDescent="0.3">
      <c r="A9" s="9">
        <v>7</v>
      </c>
      <c r="B9">
        <v>0.28906672162272301</v>
      </c>
      <c r="C9" s="3" t="s">
        <v>14</v>
      </c>
      <c r="D9" s="3"/>
      <c r="E9" s="3" t="s">
        <v>2</v>
      </c>
      <c r="F9" s="3">
        <v>2</v>
      </c>
      <c r="G9">
        <v>1</v>
      </c>
      <c r="H9" s="2">
        <v>7</v>
      </c>
      <c r="I9" s="2">
        <f>1/(1+EXP(-($B$3+SUM($B$4*LN(Main1!B9),$B$5*Main1!C9,$B$6*LN(Main1!D9),$B$7*LN(Main1!E9),$B$8*LN(Main1!F9)))))</f>
        <v>0.25559132626624692</v>
      </c>
      <c r="J9" s="2">
        <f>1/(1+EXP(-($B$9+SUM($B$10*LN(Main1!B9),$B$11*Main1!C9,$B$12*LN(Main1!D9),$B$13*LN(Main1!E9),$B$14*LN(Main1!F9)))))</f>
        <v>0.65897051161278697</v>
      </c>
      <c r="K9" s="2">
        <f>1/(1+EXP(-($B$15+SUM($B$16*LN(Main1!B9),$B$17*Main1!C9,$B$18*LN(Main1!D9),$B$19*LN(Main1!E9),$B$20*LN(Main1!F9)))))</f>
        <v>0.65911798331815863</v>
      </c>
      <c r="L9" s="9">
        <f t="shared" si="2"/>
        <v>1.0259184669044492</v>
      </c>
      <c r="M9" s="9">
        <f t="shared" si="3"/>
        <v>-1.9945215389020752</v>
      </c>
      <c r="N9" s="9">
        <f t="shared" si="4"/>
        <v>-1.9947348133469853</v>
      </c>
      <c r="O9" s="14">
        <f t="shared" si="5"/>
        <v>-2.5565883988279898</v>
      </c>
      <c r="P9">
        <f t="shared" si="0"/>
        <v>7</v>
      </c>
      <c r="Q9">
        <f t="shared" si="1"/>
        <v>7.1985115812873701E-2</v>
      </c>
      <c r="R9" t="str">
        <f t="shared" si="6"/>
        <v>NO NASH</v>
      </c>
      <c r="S9" s="16">
        <f t="shared" si="7"/>
        <v>0</v>
      </c>
    </row>
    <row r="10" spans="1:19" x14ac:dyDescent="0.3">
      <c r="A10" s="2">
        <v>8</v>
      </c>
      <c r="B10">
        <v>-2.3345412972627502</v>
      </c>
      <c r="C10" t="s">
        <v>3</v>
      </c>
      <c r="D10">
        <v>1</v>
      </c>
      <c r="E10" t="s">
        <v>2</v>
      </c>
      <c r="F10">
        <v>2</v>
      </c>
      <c r="G10">
        <v>1</v>
      </c>
      <c r="H10" s="2">
        <v>8</v>
      </c>
      <c r="I10" s="2">
        <f>1/(1+EXP(-($B$3+SUM($B$4*LN(Main1!B10),$B$5*Main1!C10,$B$6*LN(Main1!D10),$B$7*LN(Main1!E10),$B$8*LN(Main1!F10)))))</f>
        <v>5.0823229116034215E-2</v>
      </c>
      <c r="J10" s="2">
        <f>1/(1+EXP(-($B$9+SUM($B$10*LN(Main1!B10),$B$11*Main1!C10,$B$12*LN(Main1!D10),$B$13*LN(Main1!E10),$B$14*LN(Main1!F10)))))</f>
        <v>0.90359919215269768</v>
      </c>
      <c r="K10" s="2">
        <f>1/(1+EXP(-($B$15+SUM($B$16*LN(Main1!B10),$B$17*Main1!C10,$B$18*LN(Main1!D10),$B$19*LN(Main1!E10),$B$20*LN(Main1!F10)))))</f>
        <v>0.90362661672330757</v>
      </c>
      <c r="L10" s="9">
        <f t="shared" si="2"/>
        <v>0.20399944731904229</v>
      </c>
      <c r="M10" s="9">
        <f t="shared" si="3"/>
        <v>-2.7349449171438445</v>
      </c>
      <c r="N10" s="9">
        <f t="shared" si="4"/>
        <v>-2.7347083773541403</v>
      </c>
      <c r="O10" s="14">
        <f t="shared" si="5"/>
        <v>-4.8589043606623212</v>
      </c>
      <c r="P10">
        <f t="shared" si="0"/>
        <v>8</v>
      </c>
      <c r="Q10">
        <f t="shared" si="1"/>
        <v>7.6992420128654312E-3</v>
      </c>
      <c r="R10" t="str">
        <f t="shared" si="6"/>
        <v>NO NASH</v>
      </c>
      <c r="S10" s="16">
        <f t="shared" si="7"/>
        <v>0</v>
      </c>
    </row>
    <row r="11" spans="1:19" x14ac:dyDescent="0.3">
      <c r="A11" s="2">
        <v>9</v>
      </c>
      <c r="B11">
        <v>-0.97505118917697797</v>
      </c>
      <c r="C11" t="s">
        <v>3</v>
      </c>
      <c r="D11">
        <v>2</v>
      </c>
      <c r="E11" t="s">
        <v>2</v>
      </c>
      <c r="F11">
        <v>2</v>
      </c>
      <c r="G11">
        <v>1</v>
      </c>
      <c r="H11" s="2">
        <v>9</v>
      </c>
      <c r="I11" s="2">
        <f>1/(1+EXP(-($B$3+SUM($B$4*LN(Main1!B11),$B$5*Main1!C11,$B$6*LN(Main1!D11),$B$7*LN(Main1!E11),$B$8*LN(Main1!F11)))))</f>
        <v>0.36807444101249714</v>
      </c>
      <c r="J11" s="2">
        <f>1/(1+EXP(-($B$9+SUM($B$10*LN(Main1!B11),$B$11*Main1!C11,$B$12*LN(Main1!D11),$B$13*LN(Main1!E11),$B$14*LN(Main1!F11)))))</f>
        <v>0.5635539189391332</v>
      </c>
      <c r="K11" s="2">
        <f>1/(1+EXP(-($B$15+SUM($B$16*LN(Main1!B11),$B$17*Main1!C11,$B$18*LN(Main1!D11),$B$19*LN(Main1!E11),$B$20*LN(Main1!F11)))))</f>
        <v>0.56364210681909555</v>
      </c>
      <c r="L11" s="9">
        <f t="shared" si="2"/>
        <v>1.4774146358820335</v>
      </c>
      <c r="M11" s="9">
        <f t="shared" si="3"/>
        <v>-1.7057218947564274</v>
      </c>
      <c r="N11" s="9">
        <f t="shared" si="4"/>
        <v>-1.7057894962601536</v>
      </c>
      <c r="O11" s="14">
        <f t="shared" si="5"/>
        <v>-1.5273472686179266</v>
      </c>
      <c r="P11">
        <f t="shared" si="0"/>
        <v>9</v>
      </c>
      <c r="Q11">
        <f t="shared" si="1"/>
        <v>0.1783821436355387</v>
      </c>
      <c r="R11" t="str">
        <f t="shared" si="6"/>
        <v>NO NASH</v>
      </c>
      <c r="S11" s="16">
        <f t="shared" si="7"/>
        <v>0</v>
      </c>
    </row>
    <row r="12" spans="1:19" x14ac:dyDescent="0.3">
      <c r="A12" s="2">
        <v>10</v>
      </c>
      <c r="B12">
        <v>0.143828684444126</v>
      </c>
      <c r="C12" t="s">
        <v>3</v>
      </c>
      <c r="D12">
        <v>3</v>
      </c>
      <c r="E12" t="s">
        <v>2</v>
      </c>
      <c r="F12">
        <v>2</v>
      </c>
      <c r="G12">
        <v>1</v>
      </c>
      <c r="H12" s="2">
        <v>10</v>
      </c>
      <c r="I12" s="2">
        <f>1/(1+EXP(-($B$3+SUM($B$4*LN(Main1!B12),$B$5*Main1!C12,$B$6*LN(Main1!D12),$B$7*LN(Main1!E12),$B$8*LN(Main1!F12)))))</f>
        <v>9.5788616450091499E-2</v>
      </c>
      <c r="J12" s="2">
        <f>1/(1+EXP(-($B$9+SUM($B$10*LN(Main1!B12),$B$11*Main1!C12,$B$12*LN(Main1!D12),$B$13*LN(Main1!E12),$B$14*LN(Main1!F12)))))</f>
        <v>0.8613655743170503</v>
      </c>
      <c r="K12" s="2">
        <f>1/(1+EXP(-($B$15+SUM($B$16*LN(Main1!B12),$B$17*Main1!C12,$B$18*LN(Main1!D12),$B$19*LN(Main1!E12),$B$20*LN(Main1!F12)))))</f>
        <v>0.86134839243306138</v>
      </c>
      <c r="L12" s="9">
        <f t="shared" si="2"/>
        <v>0.38448609337003847</v>
      </c>
      <c r="M12" s="9">
        <f t="shared" si="3"/>
        <v>-2.6071154331919817</v>
      </c>
      <c r="N12" s="9">
        <f t="shared" si="4"/>
        <v>-2.6067588327010123</v>
      </c>
      <c r="O12" s="14">
        <f t="shared" si="5"/>
        <v>-4.4226386860063345</v>
      </c>
      <c r="P12">
        <f t="shared" si="0"/>
        <v>10</v>
      </c>
      <c r="Q12">
        <f t="shared" si="1"/>
        <v>1.1860167687801699E-2</v>
      </c>
      <c r="R12" t="str">
        <f t="shared" si="6"/>
        <v>NO NASH</v>
      </c>
      <c r="S12" s="16">
        <f t="shared" si="7"/>
        <v>0</v>
      </c>
    </row>
    <row r="13" spans="1:19" x14ac:dyDescent="0.3">
      <c r="A13" s="2">
        <v>11</v>
      </c>
      <c r="B13">
        <v>-0.62231356550828099</v>
      </c>
      <c r="C13" t="s">
        <v>3</v>
      </c>
      <c r="D13">
        <v>4</v>
      </c>
      <c r="E13" t="s">
        <v>2</v>
      </c>
      <c r="F13">
        <v>2</v>
      </c>
      <c r="G13">
        <v>1</v>
      </c>
      <c r="H13" s="2">
        <v>11</v>
      </c>
      <c r="I13" s="2">
        <f>1/(1+EXP(-($B$3+SUM($B$4*LN(Main1!B13),$B$5*Main1!C13,$B$6*LN(Main1!D13),$B$7*LN(Main1!E13),$B$8*LN(Main1!F13)))))</f>
        <v>0.16183126908896053</v>
      </c>
      <c r="J13" s="2">
        <f>1/(1+EXP(-($B$9+SUM($B$10*LN(Main1!B13),$B$11*Main1!C13,$B$12*LN(Main1!D13),$B$13*LN(Main1!E13),$B$14*LN(Main1!F13)))))</f>
        <v>0.79165948089050608</v>
      </c>
      <c r="K13" s="2">
        <f>1/(1+EXP(-($B$15+SUM($B$16*LN(Main1!B13),$B$17*Main1!C13,$B$18*LN(Main1!D13),$B$19*LN(Main1!E13),$B$20*LN(Main1!F13)))))</f>
        <v>0.79164144744802067</v>
      </c>
      <c r="L13" s="9">
        <f t="shared" si="2"/>
        <v>0.64957481111076709</v>
      </c>
      <c r="M13" s="9">
        <f t="shared" si="3"/>
        <v>-2.3961343615326518</v>
      </c>
      <c r="N13" s="9">
        <f t="shared" si="4"/>
        <v>-2.3957998338375188</v>
      </c>
      <c r="O13" s="14">
        <f t="shared" si="5"/>
        <v>-3.7356098977427825</v>
      </c>
      <c r="P13">
        <f t="shared" si="0"/>
        <v>11</v>
      </c>
      <c r="Q13">
        <f t="shared" si="1"/>
        <v>2.3302646437638404E-2</v>
      </c>
      <c r="R13" t="str">
        <f t="shared" si="6"/>
        <v>NO NASH</v>
      </c>
      <c r="S13" s="16">
        <f t="shared" si="7"/>
        <v>0</v>
      </c>
    </row>
    <row r="14" spans="1:19" x14ac:dyDescent="0.3">
      <c r="A14" s="2">
        <v>12</v>
      </c>
      <c r="B14">
        <v>0.64058969373524199</v>
      </c>
      <c r="C14" t="s">
        <v>3</v>
      </c>
      <c r="D14">
        <v>5</v>
      </c>
      <c r="E14" t="s">
        <v>2</v>
      </c>
      <c r="F14">
        <v>2</v>
      </c>
      <c r="G14">
        <v>1</v>
      </c>
      <c r="H14" s="2">
        <v>12</v>
      </c>
      <c r="I14" s="2">
        <f>1/(1+EXP(-($B$3+SUM($B$4*LN(Main1!B14),$B$5*Main1!C14,$B$6*LN(Main1!D14),$B$7*LN(Main1!E14),$B$8*LN(Main1!F14)))))</f>
        <v>0.40099933828948819</v>
      </c>
      <c r="J14" s="2">
        <f>1/(1+EXP(-($B$9+SUM($B$10*LN(Main1!B14),$B$11*Main1!C14,$B$12*LN(Main1!D14),$B$13*LN(Main1!E14),$B$14*LN(Main1!F14)))))</f>
        <v>0.62205295505059877</v>
      </c>
      <c r="K14" s="2">
        <f>1/(1+EXP(-($B$15+SUM($B$16*LN(Main1!B14),$B$17*Main1!C14,$B$18*LN(Main1!D14),$B$19*LN(Main1!E14),$B$20*LN(Main1!F14)))))</f>
        <v>0.62199876713566404</v>
      </c>
      <c r="L14" s="9">
        <f t="shared" si="2"/>
        <v>1.6095719380520244</v>
      </c>
      <c r="M14" s="9">
        <f t="shared" si="3"/>
        <v>-1.8827823025791806</v>
      </c>
      <c r="N14" s="9">
        <f t="shared" si="4"/>
        <v>-1.8823983354517464</v>
      </c>
      <c r="O14" s="14">
        <f t="shared" si="5"/>
        <v>-1.7488592134622813</v>
      </c>
      <c r="P14">
        <f t="shared" si="0"/>
        <v>12</v>
      </c>
      <c r="Q14">
        <f t="shared" si="1"/>
        <v>0.14819114233225578</v>
      </c>
      <c r="R14" t="str">
        <f t="shared" si="6"/>
        <v>NO NASH</v>
      </c>
      <c r="S14" s="16">
        <f t="shared" si="7"/>
        <v>0</v>
      </c>
    </row>
    <row r="15" spans="1:19" x14ac:dyDescent="0.3">
      <c r="A15" s="9">
        <v>13</v>
      </c>
      <c r="B15">
        <v>0.28870017251951602</v>
      </c>
      <c r="C15" s="3" t="s">
        <v>14</v>
      </c>
      <c r="D15" s="3"/>
      <c r="E15" s="3" t="s">
        <v>2</v>
      </c>
      <c r="F15" s="3">
        <v>3</v>
      </c>
      <c r="G15">
        <v>1</v>
      </c>
      <c r="H15" s="2">
        <v>13</v>
      </c>
      <c r="I15" s="2">
        <f>1/(1+EXP(-($B$3+SUM($B$4*LN(Main1!B15),$B$5*Main1!C15,$B$6*LN(Main1!D15),$B$7*LN(Main1!E15),$B$8*LN(Main1!F15)))))</f>
        <v>0.53084635253264045</v>
      </c>
      <c r="J15" s="2">
        <f>1/(1+EXP(-($B$9+SUM($B$10*LN(Main1!B15),$B$11*Main1!C15,$B$12*LN(Main1!D15),$B$13*LN(Main1!E15),$B$14*LN(Main1!F15)))))</f>
        <v>0.45606978874547172</v>
      </c>
      <c r="K15" s="2">
        <f>1/(1+EXP(-($B$15+SUM($B$16*LN(Main1!B15),$B$17*Main1!C15,$B$18*LN(Main1!D15),$B$19*LN(Main1!E15),$B$20*LN(Main1!F15)))))</f>
        <v>0.45609432716342541</v>
      </c>
      <c r="L15" s="9">
        <f t="shared" si="2"/>
        <v>2.130765093275488</v>
      </c>
      <c r="M15" s="9">
        <f t="shared" si="3"/>
        <v>-1.3803971511093509</v>
      </c>
      <c r="N15" s="9">
        <f t="shared" si="4"/>
        <v>-1.3803101350426918</v>
      </c>
      <c r="O15" s="14">
        <f t="shared" si="5"/>
        <v>-0.22319270635993371</v>
      </c>
      <c r="P15">
        <f t="shared" si="0"/>
        <v>13</v>
      </c>
      <c r="Q15">
        <f t="shared" si="1"/>
        <v>0.44443230742926426</v>
      </c>
      <c r="R15" t="str">
        <f t="shared" si="6"/>
        <v>NO NASH</v>
      </c>
      <c r="S15" s="16">
        <f t="shared" si="7"/>
        <v>0</v>
      </c>
    </row>
    <row r="16" spans="1:19" x14ac:dyDescent="0.3">
      <c r="A16" s="2">
        <v>14</v>
      </c>
      <c r="B16">
        <v>-2.3348685816376</v>
      </c>
      <c r="C16" t="s">
        <v>3</v>
      </c>
      <c r="D16">
        <v>1</v>
      </c>
      <c r="E16" t="s">
        <v>2</v>
      </c>
      <c r="F16">
        <v>3</v>
      </c>
      <c r="G16">
        <v>1</v>
      </c>
      <c r="H16" s="2">
        <v>14</v>
      </c>
      <c r="I16" s="2">
        <f>1/(1+EXP(-($B$3+SUM($B$4*LN(Main1!B16),$B$5*Main1!C16,$B$6*LN(Main1!D16),$B$7*LN(Main1!E16),$B$8*LN(Main1!F16)))))</f>
        <v>0.29904181089121795</v>
      </c>
      <c r="J16" s="2">
        <f>1/(1+EXP(-($B$9+SUM($B$10*LN(Main1!B16),$B$11*Main1!C16,$B$12*LN(Main1!D16),$B$13*LN(Main1!E16),$B$14*LN(Main1!F16)))))</f>
        <v>0.67110649989125382</v>
      </c>
      <c r="K16" s="2">
        <f>1/(1+EXP(-($B$15+SUM($B$16*LN(Main1!B16),$B$17*Main1!C16,$B$18*LN(Main1!D16),$B$19*LN(Main1!E16),$B$20*LN(Main1!F16)))))</f>
        <v>0.6710784237023345</v>
      </c>
      <c r="L16" s="9">
        <f t="shared" si="2"/>
        <v>1.2003244423492911</v>
      </c>
      <c r="M16" s="9">
        <f t="shared" si="3"/>
        <v>-2.0312538199233061</v>
      </c>
      <c r="N16" s="9">
        <f t="shared" si="4"/>
        <v>-2.0309315299001742</v>
      </c>
      <c r="O16" s="14">
        <f t="shared" si="5"/>
        <v>-2.455111420957568</v>
      </c>
      <c r="P16">
        <f t="shared" si="0"/>
        <v>14</v>
      </c>
      <c r="Q16">
        <f t="shared" si="1"/>
        <v>7.9065563461418478E-2</v>
      </c>
      <c r="R16" t="str">
        <f t="shared" si="6"/>
        <v>NO NASH</v>
      </c>
      <c r="S16" s="16">
        <f t="shared" si="7"/>
        <v>0</v>
      </c>
    </row>
    <row r="17" spans="1:19" x14ac:dyDescent="0.3">
      <c r="A17" s="2">
        <v>15</v>
      </c>
      <c r="B17">
        <v>-0.97480870506541395</v>
      </c>
      <c r="C17" t="s">
        <v>3</v>
      </c>
      <c r="D17">
        <v>2</v>
      </c>
      <c r="E17" t="s">
        <v>2</v>
      </c>
      <c r="F17">
        <v>3</v>
      </c>
      <c r="G17">
        <v>1</v>
      </c>
      <c r="H17" s="2">
        <v>15</v>
      </c>
      <c r="I17" s="2">
        <f>1/(1+EXP(-($B$3+SUM($B$4*LN(Main1!B17),$B$5*Main1!C17,$B$6*LN(Main1!D17),$B$7*LN(Main1!E17),$B$8*LN(Main1!F17)))))</f>
        <v>6.3099976700122462E-2</v>
      </c>
      <c r="J17" s="2">
        <f>1/(1+EXP(-($B$9+SUM($B$10*LN(Main1!B17),$B$11*Main1!C17,$B$12*LN(Main1!D17),$B$13*LN(Main1!E17),$B$14*LN(Main1!F17)))))</f>
        <v>0.90460739495373665</v>
      </c>
      <c r="K17" s="2">
        <f>1/(1+EXP(-($B$15+SUM($B$16*LN(Main1!B17),$B$17*Main1!C17,$B$18*LN(Main1!D17),$B$19*LN(Main1!E17),$B$20*LN(Main1!F17)))))</f>
        <v>0.90459239747797293</v>
      </c>
      <c r="L17" s="9">
        <f t="shared" si="2"/>
        <v>0.25327710569670059</v>
      </c>
      <c r="M17" s="9">
        <f t="shared" si="3"/>
        <v>-2.7379964682630775</v>
      </c>
      <c r="N17" s="9">
        <f t="shared" si="4"/>
        <v>-2.7376311871425987</v>
      </c>
      <c r="O17" s="14">
        <f t="shared" si="5"/>
        <v>-4.8156010631923545</v>
      </c>
      <c r="P17">
        <f t="shared" si="0"/>
        <v>15</v>
      </c>
      <c r="Q17">
        <f t="shared" si="1"/>
        <v>8.0372301329978846E-3</v>
      </c>
      <c r="R17" t="str">
        <f t="shared" si="6"/>
        <v>NO NASH</v>
      </c>
      <c r="S17" s="16">
        <f t="shared" si="7"/>
        <v>0</v>
      </c>
    </row>
    <row r="18" spans="1:19" x14ac:dyDescent="0.3">
      <c r="A18" s="2">
        <v>16</v>
      </c>
      <c r="B18">
        <v>0.14418478107680599</v>
      </c>
      <c r="C18" t="s">
        <v>3</v>
      </c>
      <c r="D18">
        <v>3</v>
      </c>
      <c r="E18" t="s">
        <v>2</v>
      </c>
      <c r="F18">
        <v>3</v>
      </c>
      <c r="G18">
        <v>1</v>
      </c>
      <c r="H18" s="2">
        <v>16</v>
      </c>
      <c r="I18" s="2">
        <f>1/(1+EXP(-($B$3+SUM($B$4*LN(Main1!B18),$B$5*Main1!C18,$B$6*LN(Main1!D18),$B$7*LN(Main1!E18),$B$8*LN(Main1!F18)))))</f>
        <v>0.41619739536746753</v>
      </c>
      <c r="J18" s="2">
        <f>1/(1+EXP(-($B$9+SUM($B$10*LN(Main1!B18),$B$11*Main1!C18,$B$12*LN(Main1!D18),$B$13*LN(Main1!E18),$B$14*LN(Main1!F18)))))</f>
        <v>0.58921464970409998</v>
      </c>
      <c r="K18" s="2">
        <f>1/(1+EXP(-($B$15+SUM($B$16*LN(Main1!B18),$B$17*Main1!C18,$B$18*LN(Main1!D18),$B$19*LN(Main1!E18),$B$20*LN(Main1!F18)))))</f>
        <v>0.5891646355647554</v>
      </c>
      <c r="L18" s="9">
        <f t="shared" si="2"/>
        <v>1.6705754456637218</v>
      </c>
      <c r="M18" s="9">
        <f t="shared" si="3"/>
        <v>-1.7833898318078616</v>
      </c>
      <c r="N18" s="9">
        <f t="shared" si="4"/>
        <v>-1.783030108566497</v>
      </c>
      <c r="O18" s="14">
        <f t="shared" si="5"/>
        <v>-1.4890950081940157</v>
      </c>
      <c r="P18">
        <f t="shared" si="0"/>
        <v>16</v>
      </c>
      <c r="Q18">
        <f t="shared" si="1"/>
        <v>0.18405760059230705</v>
      </c>
      <c r="R18" t="str">
        <f t="shared" si="6"/>
        <v>NO NASH</v>
      </c>
      <c r="S18" s="16">
        <f t="shared" si="7"/>
        <v>0</v>
      </c>
    </row>
    <row r="19" spans="1:19" x14ac:dyDescent="0.3">
      <c r="A19" s="2">
        <v>17</v>
      </c>
      <c r="B19">
        <v>-0.62236186028241103</v>
      </c>
      <c r="C19" t="s">
        <v>3</v>
      </c>
      <c r="D19">
        <v>4</v>
      </c>
      <c r="E19" t="s">
        <v>2</v>
      </c>
      <c r="F19">
        <v>3</v>
      </c>
      <c r="G19">
        <v>1</v>
      </c>
      <c r="H19" s="2">
        <v>17</v>
      </c>
      <c r="I19" s="2">
        <f>1/(1+EXP(-($B$3+SUM($B$4*LN(Main1!B19),$B$5*Main1!C19,$B$6*LN(Main1!D19),$B$7*LN(Main1!E19),$B$8*LN(Main1!F19)))))</f>
        <v>0.32117954309157065</v>
      </c>
      <c r="J19" s="2">
        <f>1/(1+EXP(-($B$9+SUM($B$10*LN(Main1!B19),$B$11*Main1!C19,$B$12*LN(Main1!D19),$B$13*LN(Main1!E19),$B$14*LN(Main1!F19)))))</f>
        <v>0.65816634250020467</v>
      </c>
      <c r="K19" s="2">
        <f>1/(1+EXP(-($B$15+SUM($B$16*LN(Main1!B19),$B$17*Main1!C19,$B$18*LN(Main1!D19),$B$19*LN(Main1!E19),$B$20*LN(Main1!F19)))))</f>
        <v>0.65818563444967193</v>
      </c>
      <c r="L19" s="9">
        <f t="shared" si="2"/>
        <v>1.2891831239466029</v>
      </c>
      <c r="M19" s="9">
        <f t="shared" si="3"/>
        <v>-1.9920875413442183</v>
      </c>
      <c r="N19" s="9">
        <f t="shared" si="4"/>
        <v>-1.9919131808119535</v>
      </c>
      <c r="O19" s="14">
        <f t="shared" si="5"/>
        <v>-2.2880681116929473</v>
      </c>
      <c r="P19">
        <f t="shared" si="0"/>
        <v>17</v>
      </c>
      <c r="Q19">
        <f t="shared" si="1"/>
        <v>9.2115987711101951E-2</v>
      </c>
      <c r="R19" t="str">
        <f t="shared" si="6"/>
        <v>NO NASH</v>
      </c>
      <c r="S19" s="16">
        <f t="shared" si="7"/>
        <v>0</v>
      </c>
    </row>
    <row r="20" spans="1:19" x14ac:dyDescent="0.3">
      <c r="A20" s="2">
        <v>18</v>
      </c>
      <c r="B20">
        <v>0.64035855366121597</v>
      </c>
      <c r="C20" t="s">
        <v>3</v>
      </c>
      <c r="D20">
        <v>5</v>
      </c>
      <c r="E20" t="s">
        <v>2</v>
      </c>
      <c r="F20">
        <v>3</v>
      </c>
      <c r="G20">
        <v>1</v>
      </c>
      <c r="H20" s="2">
        <v>18</v>
      </c>
      <c r="I20" s="2">
        <f>1/(1+EXP(-($B$3+SUM($B$4*LN(Main1!B20),$B$5*Main1!C20,$B$6*LN(Main1!D20),$B$7*LN(Main1!E20),$B$8*LN(Main1!F20)))))</f>
        <v>0.94106907578942145</v>
      </c>
      <c r="J20" s="2">
        <f>1/(1+EXP(-($B$9+SUM($B$10*LN(Main1!B20),$B$11*Main1!C20,$B$12*LN(Main1!D20),$B$13*LN(Main1!E20),$B$14*LN(Main1!F20)))))</f>
        <v>0.12412824038140922</v>
      </c>
      <c r="K20" s="2">
        <f>1/(1+EXP(-($B$15+SUM($B$16*LN(Main1!B20),$B$17*Main1!C20,$B$18*LN(Main1!D20),$B$19*LN(Main1!E20),$B$20*LN(Main1!F20)))))</f>
        <v>0.12406766239337556</v>
      </c>
      <c r="L20" s="9">
        <f>I20*$B$22</f>
        <v>3.7773587922125342</v>
      </c>
      <c r="M20" s="9">
        <f t="shared" si="3"/>
        <v>-0.37570186323028015</v>
      </c>
      <c r="N20" s="9">
        <f t="shared" si="4"/>
        <v>-0.37547463678773013</v>
      </c>
      <c r="O20" s="14">
        <f t="shared" si="5"/>
        <v>3.4329317787111453</v>
      </c>
      <c r="P20">
        <f t="shared" si="0"/>
        <v>18</v>
      </c>
      <c r="Q20">
        <f t="shared" si="1"/>
        <v>0.96871803282161362</v>
      </c>
      <c r="R20" t="str">
        <f t="shared" si="6"/>
        <v>NASH</v>
      </c>
      <c r="S20" s="16">
        <f t="shared" si="7"/>
        <v>1</v>
      </c>
    </row>
    <row r="21" spans="1:19" x14ac:dyDescent="0.3">
      <c r="A21" s="9">
        <v>19</v>
      </c>
      <c r="B21">
        <v>0.40674948651662102</v>
      </c>
      <c r="C21" s="4" t="s">
        <v>15</v>
      </c>
      <c r="D21" s="4"/>
      <c r="E21" s="4" t="s">
        <v>4</v>
      </c>
      <c r="F21" s="4">
        <v>1</v>
      </c>
      <c r="G21">
        <v>1</v>
      </c>
      <c r="H21" s="2">
        <v>19</v>
      </c>
      <c r="I21" s="2">
        <f>1/(1+EXP(-($B$3+SUM($B$4*LN(Main1!B21),$B$5*Main1!C21,$B$6*LN(Main1!D21),$B$7*LN(Main1!E21),$B$8*LN(Main1!F21)))))</f>
        <v>0.10023669031098295</v>
      </c>
      <c r="J21" s="2">
        <f>1/(1+EXP(-($B$9+SUM($B$10*LN(Main1!B21),$B$11*Main1!C21,$B$12*LN(Main1!D21),$B$13*LN(Main1!E21),$B$14*LN(Main1!F21)))))</f>
        <v>0.86112853415275026</v>
      </c>
      <c r="K21" s="2">
        <f>1/(1+EXP(-($B$15+SUM($B$16*LN(Main1!B21),$B$17*Main1!C21,$B$18*LN(Main1!D21),$B$19*LN(Main1!E21),$B$20*LN(Main1!F21)))))</f>
        <v>0.86111644975401969</v>
      </c>
      <c r="L21" s="9">
        <f t="shared" si="2"/>
        <v>0.4023402247394649</v>
      </c>
      <c r="M21" s="9">
        <f t="shared" si="3"/>
        <v>-2.6063979781542379</v>
      </c>
      <c r="N21" s="9">
        <f t="shared" si="4"/>
        <v>-2.6060568883628283</v>
      </c>
      <c r="O21" s="14">
        <f t="shared" si="5"/>
        <v>-4.40336515526098</v>
      </c>
      <c r="P21">
        <f t="shared" si="0"/>
        <v>19</v>
      </c>
      <c r="Q21">
        <f t="shared" si="1"/>
        <v>1.2088182052018778E-2</v>
      </c>
      <c r="R21" t="str">
        <f t="shared" si="6"/>
        <v>NO NASH</v>
      </c>
      <c r="S21" s="16">
        <f t="shared" si="7"/>
        <v>0</v>
      </c>
    </row>
    <row r="22" spans="1:19" x14ac:dyDescent="0.3">
      <c r="A22" s="2">
        <v>20</v>
      </c>
      <c r="B22">
        <v>4.0139017309052196</v>
      </c>
      <c r="C22" t="s">
        <v>2</v>
      </c>
      <c r="D22">
        <v>1</v>
      </c>
      <c r="E22" t="s">
        <v>4</v>
      </c>
      <c r="F22">
        <v>1</v>
      </c>
      <c r="G22">
        <v>1</v>
      </c>
      <c r="H22" s="2">
        <v>20</v>
      </c>
      <c r="I22" s="2">
        <f>1/(1+EXP(-($B$3+SUM($B$4*LN(Main1!B22),$B$5*Main1!C22,$B$6*LN(Main1!D22),$B$7*LN(Main1!E22),$B$8*LN(Main1!F22)))))</f>
        <v>0.13307148624419896</v>
      </c>
      <c r="J22" s="2">
        <f>1/(1+EXP(-($B$9+SUM($B$10*LN(Main1!B22),$B$11*Main1!C22,$B$12*LN(Main1!D22),$B$13*LN(Main1!E22),$B$14*LN(Main1!F22)))))</f>
        <v>0.82524683265961218</v>
      </c>
      <c r="K22" s="2">
        <f>1/(1+EXP(-($B$15+SUM($B$16*LN(Main1!B22),$B$17*Main1!C22,$B$18*LN(Main1!D22),$B$19*LN(Main1!E22),$B$20*LN(Main1!F22)))))</f>
        <v>0.82524105748159982</v>
      </c>
      <c r="L22" s="9">
        <f t="shared" si="2"/>
        <v>0.53413586896972032</v>
      </c>
      <c r="M22" s="9">
        <f t="shared" si="3"/>
        <v>-2.497793988720229</v>
      </c>
      <c r="N22" s="9">
        <f t="shared" si="4"/>
        <v>-2.4974846816874536</v>
      </c>
      <c r="O22" s="14">
        <f t="shared" si="5"/>
        <v>-4.0543933149213407</v>
      </c>
      <c r="P22">
        <f t="shared" si="0"/>
        <v>20</v>
      </c>
      <c r="Q22">
        <f t="shared" si="1"/>
        <v>1.705024695843186E-2</v>
      </c>
      <c r="R22" t="str">
        <f t="shared" si="6"/>
        <v>NO NASH</v>
      </c>
      <c r="S22" s="16">
        <f t="shared" si="7"/>
        <v>0</v>
      </c>
    </row>
    <row r="23" spans="1:19" x14ac:dyDescent="0.3">
      <c r="A23" s="2">
        <v>21</v>
      </c>
      <c r="B23">
        <v>-3.02672350849299</v>
      </c>
      <c r="C23" t="s">
        <v>2</v>
      </c>
      <c r="D23">
        <v>2</v>
      </c>
      <c r="E23" t="s">
        <v>4</v>
      </c>
      <c r="F23">
        <v>1</v>
      </c>
      <c r="G23">
        <v>1</v>
      </c>
      <c r="H23" s="2">
        <v>21</v>
      </c>
      <c r="I23" s="2">
        <f>1/(1+EXP(-($B$3+SUM($B$4*LN(Main1!B23),$B$5*Main1!C23,$B$6*LN(Main1!D23),$B$7*LN(Main1!E23),$B$8*LN(Main1!F23)))))</f>
        <v>0.11841562006107906</v>
      </c>
      <c r="J23" s="2">
        <f>1/(1+EXP(-($B$9+SUM($B$10*LN(Main1!B23),$B$11*Main1!C23,$B$12*LN(Main1!D23),$B$13*LN(Main1!E23),$B$14*LN(Main1!F23)))))</f>
        <v>0.83625210649650106</v>
      </c>
      <c r="K23" s="2">
        <f>1/(1+EXP(-($B$15+SUM($B$16*LN(Main1!B23),$B$17*Main1!C23,$B$18*LN(Main1!D23),$B$19*LN(Main1!E23),$B$20*LN(Main1!F23)))))</f>
        <v>0.83624618221244873</v>
      </c>
      <c r="L23" s="9">
        <f t="shared" si="2"/>
        <v>0.47530866232938007</v>
      </c>
      <c r="M23" s="9">
        <f t="shared" si="3"/>
        <v>-2.531103909759743</v>
      </c>
      <c r="N23" s="9">
        <f t="shared" si="4"/>
        <v>-2.5307902597196854</v>
      </c>
      <c r="O23" s="14">
        <f t="shared" si="5"/>
        <v>-4.1798360206334273</v>
      </c>
      <c r="P23">
        <f t="shared" si="0"/>
        <v>21</v>
      </c>
      <c r="Q23">
        <f t="shared" si="1"/>
        <v>1.5070423612961905E-2</v>
      </c>
      <c r="R23" t="str">
        <f t="shared" si="6"/>
        <v>NO NASH</v>
      </c>
      <c r="S23" s="16">
        <f t="shared" si="7"/>
        <v>0</v>
      </c>
    </row>
    <row r="24" spans="1:19" x14ac:dyDescent="0.3">
      <c r="A24" s="2">
        <v>22</v>
      </c>
      <c r="B24">
        <v>-3.0263698819216098</v>
      </c>
      <c r="C24" t="s">
        <v>2</v>
      </c>
      <c r="D24">
        <v>3</v>
      </c>
      <c r="E24" t="s">
        <v>4</v>
      </c>
      <c r="F24">
        <v>1</v>
      </c>
      <c r="G24">
        <v>1</v>
      </c>
      <c r="H24" s="2">
        <v>22</v>
      </c>
      <c r="I24" s="2">
        <f>1/(1+EXP(-($B$3+SUM($B$4*LN(Main1!B24),$B$5*Main1!C24,$B$6*LN(Main1!D24),$B$7*LN(Main1!E24),$B$8*LN(Main1!F24)))))</f>
        <v>0.30382304814284533</v>
      </c>
      <c r="J24" s="2">
        <f>1/(1+EXP(-($B$9+SUM($B$10*LN(Main1!B24),$B$11*Main1!C24,$B$12*LN(Main1!D24),$B$13*LN(Main1!E24),$B$14*LN(Main1!F24)))))</f>
        <v>0.6980785167635124</v>
      </c>
      <c r="K24" s="2">
        <f>1/(1+EXP(-($B$15+SUM($B$16*LN(Main1!B24),$B$17*Main1!C24,$B$18*LN(Main1!D24),$B$19*LN(Main1!E24),$B$20*LN(Main1!F24)))))</f>
        <v>0.69804475461914461</v>
      </c>
      <c r="L24" s="9">
        <f t="shared" si="2"/>
        <v>1.2195158588294668</v>
      </c>
      <c r="M24" s="9">
        <f t="shared" si="3"/>
        <v>-2.112890657462041</v>
      </c>
      <c r="N24" s="9">
        <f t="shared" si="4"/>
        <v>-2.1125416216127397</v>
      </c>
      <c r="O24" s="14">
        <f t="shared" si="5"/>
        <v>-2.5991669337286929</v>
      </c>
      <c r="P24">
        <f t="shared" si="0"/>
        <v>22</v>
      </c>
      <c r="Q24">
        <f t="shared" si="1"/>
        <v>6.9192054319745358E-2</v>
      </c>
      <c r="R24" t="str">
        <f t="shared" si="6"/>
        <v>NO NASH</v>
      </c>
      <c r="S24" s="16">
        <f t="shared" si="7"/>
        <v>0</v>
      </c>
    </row>
    <row r="25" spans="1:19" x14ac:dyDescent="0.3">
      <c r="G25" s="2">
        <v>1</v>
      </c>
      <c r="H25" s="2">
        <v>23</v>
      </c>
      <c r="I25" s="2">
        <f>1/(1+EXP(-($B$3+SUM($B$4*LN(Main1!B25),$B$5*Main1!C25,$B$6*LN(Main1!D25),$B$7*LN(Main1!E25),$B$8*LN(Main1!F25)))))</f>
        <v>0.29268449622537429</v>
      </c>
      <c r="J25" s="2">
        <f>1/(1+EXP(-($B$9+SUM($B$10*LN(Main1!B25),$B$11*Main1!C25,$B$12*LN(Main1!D25),$B$13*LN(Main1!E25),$B$14*LN(Main1!F25)))))</f>
        <v>0.66813782883430828</v>
      </c>
      <c r="K25" s="2">
        <f>1/(1+EXP(-($B$15+SUM($B$16*LN(Main1!B25),$B$17*Main1!C25,$B$18*LN(Main1!D25),$B$19*LN(Main1!E25),$B$20*LN(Main1!F25)))))</f>
        <v>0.66804426768186742</v>
      </c>
      <c r="L25" s="9">
        <f t="shared" si="2"/>
        <v>1.174806806008152</v>
      </c>
      <c r="M25" s="9">
        <f t="shared" si="3"/>
        <v>-2.0222684734462661</v>
      </c>
      <c r="N25" s="9">
        <f t="shared" si="4"/>
        <v>-2.0217490515027814</v>
      </c>
      <c r="O25" s="14">
        <f t="shared" si="5"/>
        <v>-2.4624612324242747</v>
      </c>
      <c r="P25">
        <f t="shared" si="0"/>
        <v>23</v>
      </c>
      <c r="Q25">
        <f t="shared" si="1"/>
        <v>7.8532045810928777E-2</v>
      </c>
      <c r="R25" t="str">
        <f t="shared" si="6"/>
        <v>NO NASH</v>
      </c>
      <c r="S25" s="16">
        <f t="shared" si="7"/>
        <v>0</v>
      </c>
    </row>
    <row r="26" spans="1:19" x14ac:dyDescent="0.3">
      <c r="G26" s="2">
        <v>1</v>
      </c>
      <c r="H26" s="2">
        <v>24</v>
      </c>
      <c r="I26" s="2">
        <f>1/(1+EXP(-($B$3+SUM($B$4*LN(Main1!B26),$B$5*Main1!C26,$B$6*LN(Main1!D26),$B$7*LN(Main1!E26),$B$8*LN(Main1!F26)))))</f>
        <v>0.24877575308606434</v>
      </c>
      <c r="J26" s="2">
        <f>1/(1+EXP(-($B$9+SUM($B$10*LN(Main1!B26),$B$11*Main1!C26,$B$12*LN(Main1!D26),$B$13*LN(Main1!E26),$B$14*LN(Main1!F26)))))</f>
        <v>0.72648292512109702</v>
      </c>
      <c r="K26" s="2">
        <f>1/(1+EXP(-($B$15+SUM($B$16*LN(Main1!B26),$B$17*Main1!C26,$B$18*LN(Main1!D26),$B$19*LN(Main1!E26),$B$20*LN(Main1!F26)))))</f>
        <v>0.72647427197106373</v>
      </c>
      <c r="L26" s="9">
        <f t="shared" si="2"/>
        <v>0.99856142591940322</v>
      </c>
      <c r="M26" s="9">
        <f t="shared" si="3"/>
        <v>-2.1988629479827768</v>
      </c>
      <c r="N26" s="9">
        <f t="shared" si="4"/>
        <v>-2.1985798566841557</v>
      </c>
      <c r="O26" s="14">
        <f t="shared" si="5"/>
        <v>-2.9921318922309084</v>
      </c>
      <c r="P26">
        <f t="shared" si="0"/>
        <v>24</v>
      </c>
      <c r="Q26">
        <f t="shared" si="1"/>
        <v>4.7782596421182856E-2</v>
      </c>
      <c r="R26" t="str">
        <f t="shared" si="6"/>
        <v>NO NASH</v>
      </c>
      <c r="S26" s="16">
        <f t="shared" si="7"/>
        <v>0</v>
      </c>
    </row>
    <row r="27" spans="1:19" x14ac:dyDescent="0.3">
      <c r="G27" s="2">
        <v>1</v>
      </c>
      <c r="H27" s="2">
        <v>25</v>
      </c>
      <c r="I27" s="2">
        <f>1/(1+EXP(-($B$3+SUM($B$4*LN(Main1!B27),$B$5*Main1!C27,$B$6*LN(Main1!D27),$B$7*LN(Main1!E27),$B$8*LN(Main1!F27)))))</f>
        <v>0.10780139008105437</v>
      </c>
      <c r="J27" s="2">
        <f>1/(1+EXP(-($B$9+SUM($B$10*LN(Main1!B27),$B$11*Main1!C27,$B$12*LN(Main1!D27),$B$13*LN(Main1!E27),$B$14*LN(Main1!F27)))))</f>
        <v>0.85916867307990075</v>
      </c>
      <c r="K27" s="2">
        <f>1/(1+EXP(-($B$15+SUM($B$16*LN(Main1!B27),$B$17*Main1!C27,$B$18*LN(Main1!D27),$B$19*LN(Main1!E27),$B$20*LN(Main1!F27)))))</f>
        <v>0.85916557543727956</v>
      </c>
      <c r="L27" s="9">
        <f t="shared" si="2"/>
        <v>0.43270418624033291</v>
      </c>
      <c r="M27" s="9">
        <f t="shared" si="3"/>
        <v>-2.6004660205716639</v>
      </c>
      <c r="N27" s="9">
        <f t="shared" si="4"/>
        <v>-2.6001528210872316</v>
      </c>
      <c r="O27" s="14">
        <f t="shared" si="5"/>
        <v>-4.3611651689019411</v>
      </c>
      <c r="P27">
        <f t="shared" si="0"/>
        <v>25</v>
      </c>
      <c r="Q27">
        <f t="shared" si="1"/>
        <v>1.2602653282668592E-2</v>
      </c>
      <c r="R27" t="str">
        <f t="shared" si="6"/>
        <v>NO NASH</v>
      </c>
      <c r="S27" s="16">
        <f t="shared" si="7"/>
        <v>0</v>
      </c>
    </row>
    <row r="28" spans="1:19" x14ac:dyDescent="0.3">
      <c r="G28" s="2">
        <v>1</v>
      </c>
      <c r="H28" s="2">
        <v>26</v>
      </c>
      <c r="I28" s="2">
        <f>1/(1+EXP(-($B$3+SUM($B$4*LN(Main1!B28),$B$5*Main1!C28,$B$6*LN(Main1!D28),$B$7*LN(Main1!E28),$B$8*LN(Main1!F28)))))</f>
        <v>0.29905719208711112</v>
      </c>
      <c r="J28" s="2">
        <f>1/(1+EXP(-($B$9+SUM($B$10*LN(Main1!B28),$B$11*Main1!C28,$B$12*LN(Main1!D28),$B$13*LN(Main1!E28),$B$14*LN(Main1!F28)))))</f>
        <v>0.69213020634915368</v>
      </c>
      <c r="K28" s="2">
        <f>1/(1+EXP(-($B$15+SUM($B$16*LN(Main1!B28),$B$17*Main1!C28,$B$18*LN(Main1!D28),$B$19*LN(Main1!E28),$B$20*LN(Main1!F28)))))</f>
        <v>0.69208325995873188</v>
      </c>
      <c r="L28" s="9">
        <f t="shared" si="2"/>
        <v>1.20038618095811</v>
      </c>
      <c r="M28" s="9">
        <f t="shared" si="3"/>
        <v>-2.0948867664950876</v>
      </c>
      <c r="N28" s="9">
        <f t="shared" si="4"/>
        <v>-2.09449993372123</v>
      </c>
      <c r="O28" s="14">
        <f t="shared" si="5"/>
        <v>-2.5822510327415866</v>
      </c>
      <c r="P28">
        <f t="shared" si="0"/>
        <v>26</v>
      </c>
      <c r="Q28">
        <f t="shared" si="1"/>
        <v>7.0289486070698376E-2</v>
      </c>
      <c r="R28" t="str">
        <f t="shared" si="6"/>
        <v>NO NASH</v>
      </c>
      <c r="S28" s="16">
        <f t="shared" si="7"/>
        <v>0</v>
      </c>
    </row>
    <row r="29" spans="1:19" x14ac:dyDescent="0.3">
      <c r="G29" s="2">
        <v>1</v>
      </c>
      <c r="H29" s="2">
        <v>27</v>
      </c>
      <c r="I29" s="2">
        <f>1/(1+EXP(-($B$3+SUM($B$4*LN(Main1!B29),$B$5*Main1!C29,$B$6*LN(Main1!D29),$B$7*LN(Main1!E29),$B$8*LN(Main1!F29)))))</f>
        <v>0.15271540129327218</v>
      </c>
      <c r="J29" s="2">
        <f>1/(1+EXP(-($B$9+SUM($B$10*LN(Main1!B29),$B$11*Main1!C29,$B$12*LN(Main1!D29),$B$13*LN(Main1!E29),$B$14*LN(Main1!F29)))))</f>
        <v>0.80647756413958827</v>
      </c>
      <c r="K29" s="2">
        <f>1/(1+EXP(-($B$15+SUM($B$16*LN(Main1!B29),$B$17*Main1!C29,$B$18*LN(Main1!D29),$B$19*LN(Main1!E29),$B$20*LN(Main1!F29)))))</f>
        <v>0.80645983640145669</v>
      </c>
      <c r="L29" s="9">
        <f t="shared" si="2"/>
        <v>0.61298461358695044</v>
      </c>
      <c r="M29" s="9">
        <f t="shared" si="3"/>
        <v>-2.4409846024534549</v>
      </c>
      <c r="N29" s="9">
        <f t="shared" si="4"/>
        <v>-2.4406457598647973</v>
      </c>
      <c r="O29" s="14">
        <f t="shared" si="5"/>
        <v>-3.8618962622146809</v>
      </c>
      <c r="P29">
        <f t="shared" si="0"/>
        <v>27</v>
      </c>
      <c r="Q29">
        <f t="shared" si="1"/>
        <v>2.0595013198169674E-2</v>
      </c>
      <c r="R29" t="str">
        <f t="shared" si="6"/>
        <v>NO NASH</v>
      </c>
      <c r="S29" s="16">
        <f t="shared" si="7"/>
        <v>0</v>
      </c>
    </row>
    <row r="30" spans="1:19" x14ac:dyDescent="0.3">
      <c r="G30" s="2">
        <v>1</v>
      </c>
      <c r="H30" s="2">
        <v>28</v>
      </c>
      <c r="I30" s="2">
        <f>1/(1+EXP(-($B$3+SUM($B$4*LN(Main1!B30),$B$5*Main1!C30,$B$6*LN(Main1!D30),$B$7*LN(Main1!E30),$B$8*LN(Main1!F30)))))</f>
        <v>0.14352899970820041</v>
      </c>
      <c r="J30" s="2">
        <f>1/(1+EXP(-($B$9+SUM($B$10*LN(Main1!B30),$B$11*Main1!C30,$B$12*LN(Main1!D30),$B$13*LN(Main1!E30),$B$14*LN(Main1!F30)))))</f>
        <v>0.81760166731083805</v>
      </c>
      <c r="K30" s="2">
        <f>1/(1+EXP(-($B$15+SUM($B$16*LN(Main1!B30),$B$17*Main1!C30,$B$18*LN(Main1!D30),$B$19*LN(Main1!E30),$B$20*LN(Main1!F30)))))</f>
        <v>0.81758468013665431</v>
      </c>
      <c r="L30" s="9">
        <f t="shared" si="2"/>
        <v>0.5761113003638404</v>
      </c>
      <c r="M30" s="9">
        <f t="shared" si="3"/>
        <v>-2.4746541870327783</v>
      </c>
      <c r="N30" s="9">
        <f t="shared" si="4"/>
        <v>-2.4743136518860838</v>
      </c>
      <c r="O30" s="14">
        <f t="shared" si="5"/>
        <v>-3.9661070520384003</v>
      </c>
      <c r="P30">
        <f t="shared" si="0"/>
        <v>28</v>
      </c>
      <c r="Q30">
        <f t="shared" si="1"/>
        <v>1.8594734274700306E-2</v>
      </c>
      <c r="R30" t="str">
        <f t="shared" si="6"/>
        <v>NO NASH</v>
      </c>
      <c r="S30" s="16">
        <f t="shared" si="7"/>
        <v>0</v>
      </c>
    </row>
    <row r="31" spans="1:19" x14ac:dyDescent="0.3">
      <c r="G31" s="2">
        <v>1</v>
      </c>
      <c r="H31" s="2">
        <v>29</v>
      </c>
      <c r="I31" s="2">
        <f>1/(1+EXP(-($B$3+SUM($B$4*LN(Main1!B31),$B$5*Main1!C31,$B$6*LN(Main1!D31),$B$7*LN(Main1!E31),$B$8*LN(Main1!F31)))))</f>
        <v>7.9947006799288539E-2</v>
      </c>
      <c r="J31" s="2">
        <f>1/(1+EXP(-($B$9+SUM($B$10*LN(Main1!B31),$B$11*Main1!C31,$B$12*LN(Main1!D31),$B$13*LN(Main1!E31),$B$14*LN(Main1!F31)))))</f>
        <v>0.87754013282408772</v>
      </c>
      <c r="K31" s="2">
        <f>1/(1+EXP(-($B$15+SUM($B$16*LN(Main1!B31),$B$17*Main1!C31,$B$18*LN(Main1!D31),$B$19*LN(Main1!E31),$B$20*LN(Main1!F31)))))</f>
        <v>0.8775367353532445</v>
      </c>
      <c r="L31" s="9">
        <f t="shared" si="2"/>
        <v>0.32089942897235563</v>
      </c>
      <c r="M31" s="9">
        <f t="shared" si="3"/>
        <v>-2.6560713496647272</v>
      </c>
      <c r="N31" s="9">
        <f t="shared" si="4"/>
        <v>-2.6557507461528735</v>
      </c>
      <c r="O31" s="14">
        <f t="shared" si="5"/>
        <v>-4.5841731803286239</v>
      </c>
      <c r="P31">
        <f t="shared" si="0"/>
        <v>29</v>
      </c>
      <c r="Q31">
        <f t="shared" si="1"/>
        <v>1.0108955365294593E-2</v>
      </c>
      <c r="R31" t="str">
        <f t="shared" si="6"/>
        <v>NO NASH</v>
      </c>
      <c r="S31" s="16">
        <f t="shared" si="7"/>
        <v>0</v>
      </c>
    </row>
    <row r="32" spans="1:19" x14ac:dyDescent="0.3">
      <c r="G32" s="2">
        <v>1</v>
      </c>
      <c r="H32" s="2">
        <v>30</v>
      </c>
      <c r="I32" s="2">
        <f>1/(1+EXP(-($B$3+SUM($B$4*LN(Main1!B32),$B$5*Main1!C32,$B$6*LN(Main1!D32),$B$7*LN(Main1!E32),$B$8*LN(Main1!F32)))))</f>
        <v>0.33414649823705622</v>
      </c>
      <c r="J32" s="2">
        <f>1/(1+EXP(-($B$9+SUM($B$10*LN(Main1!B32),$B$11*Main1!C32,$B$12*LN(Main1!D32),$B$13*LN(Main1!E32),$B$14*LN(Main1!F32)))))</f>
        <v>0.6595790911231969</v>
      </c>
      <c r="K32" s="2">
        <f>1/(1+EXP(-($B$15+SUM($B$16*LN(Main1!B32),$B$17*Main1!C32,$B$18*LN(Main1!D32),$B$19*LN(Main1!E32),$B$20*LN(Main1!F32)))))</f>
        <v>0.65949782277590763</v>
      </c>
      <c r="L32" s="9">
        <f t="shared" si="2"/>
        <v>1.341231207649638</v>
      </c>
      <c r="M32" s="9">
        <f t="shared" si="3"/>
        <v>-1.99636354081302</v>
      </c>
      <c r="N32" s="9">
        <f t="shared" si="4"/>
        <v>-1.9958843480418824</v>
      </c>
      <c r="O32" s="14">
        <f t="shared" si="5"/>
        <v>-2.2442671946886437</v>
      </c>
      <c r="P32">
        <f t="shared" si="0"/>
        <v>30</v>
      </c>
      <c r="Q32">
        <f t="shared" si="1"/>
        <v>9.5845113340395388E-2</v>
      </c>
      <c r="R32" t="str">
        <f t="shared" si="6"/>
        <v>NO NASH</v>
      </c>
      <c r="S32" s="16">
        <f t="shared" si="7"/>
        <v>0</v>
      </c>
    </row>
    <row r="33" spans="1:19" x14ac:dyDescent="0.3">
      <c r="G33" s="2">
        <v>1</v>
      </c>
      <c r="H33" s="2">
        <v>31</v>
      </c>
      <c r="I33" s="2">
        <f>1/(1+EXP(-($B$3+SUM($B$4*LN(Main1!B33),$B$5*Main1!C33,$B$6*LN(Main1!D33),$B$7*LN(Main1!E33),$B$8*LN(Main1!F33)))))</f>
        <v>0.24835122163708889</v>
      </c>
      <c r="J33" s="2">
        <f>1/(1+EXP(-($B$9+SUM($B$10*LN(Main1!B33),$B$11*Main1!C33,$B$12*LN(Main1!D33),$B$13*LN(Main1!E33),$B$14*LN(Main1!F33)))))</f>
        <v>0.71960471510785884</v>
      </c>
      <c r="K33" s="2">
        <f>1/(1+EXP(-($B$15+SUM($B$16*LN(Main1!B33),$B$17*Main1!C33,$B$18*LN(Main1!D33),$B$19*LN(Main1!E33),$B$20*LN(Main1!F33)))))</f>
        <v>0.71956736502794449</v>
      </c>
      <c r="L33" s="9">
        <f t="shared" si="2"/>
        <v>0.99685739840153698</v>
      </c>
      <c r="M33" s="9">
        <f t="shared" si="3"/>
        <v>-2.1780445080393571</v>
      </c>
      <c r="N33" s="9">
        <f t="shared" si="4"/>
        <v>-2.1776770015342644</v>
      </c>
      <c r="O33" s="14">
        <f t="shared" si="5"/>
        <v>-2.9521146246554633</v>
      </c>
      <c r="P33">
        <f t="shared" si="0"/>
        <v>31</v>
      </c>
      <c r="Q33">
        <f t="shared" si="1"/>
        <v>4.9636663601739982E-2</v>
      </c>
      <c r="R33" t="str">
        <f t="shared" si="6"/>
        <v>NO NASH</v>
      </c>
      <c r="S33" s="16">
        <f t="shared" si="7"/>
        <v>0</v>
      </c>
    </row>
    <row r="34" spans="1:19" x14ac:dyDescent="0.3">
      <c r="G34" s="2">
        <v>1</v>
      </c>
      <c r="H34" s="2">
        <v>32</v>
      </c>
      <c r="I34" s="2">
        <f>1/(1+EXP(-($B$3+SUM($B$4*LN(Main1!B34),$B$5*Main1!C34,$B$6*LN(Main1!D34),$B$7*LN(Main1!E34),$B$8*LN(Main1!F34)))))</f>
        <v>0.27543568346251379</v>
      </c>
      <c r="J34" s="2">
        <f>1/(1+EXP(-($B$9+SUM($B$10*LN(Main1!B34),$B$11*Main1!C34,$B$12*LN(Main1!D34),$B$13*LN(Main1!E34),$B$14*LN(Main1!F34)))))</f>
        <v>0.69444815984061381</v>
      </c>
      <c r="K34" s="2">
        <f>1/(1+EXP(-($B$15+SUM($B$16*LN(Main1!B34),$B$17*Main1!C34,$B$18*LN(Main1!D34),$B$19*LN(Main1!E34),$B$20*LN(Main1!F34)))))</f>
        <v>0.69438771102765218</v>
      </c>
      <c r="L34" s="9">
        <f t="shared" si="2"/>
        <v>1.1055717666032463</v>
      </c>
      <c r="M34" s="9">
        <f t="shared" si="3"/>
        <v>-2.1019025708192833</v>
      </c>
      <c r="N34" s="9">
        <f t="shared" si="4"/>
        <v>-2.1014740550305726</v>
      </c>
      <c r="O34" s="14">
        <f t="shared" si="5"/>
        <v>-2.6910553727299886</v>
      </c>
      <c r="P34">
        <f t="shared" si="0"/>
        <v>32</v>
      </c>
      <c r="Q34">
        <f t="shared" si="1"/>
        <v>6.350322580073485E-2</v>
      </c>
      <c r="R34" t="str">
        <f t="shared" si="6"/>
        <v>NO NASH</v>
      </c>
      <c r="S34" s="16">
        <f t="shared" si="7"/>
        <v>0</v>
      </c>
    </row>
    <row r="35" spans="1:19" x14ac:dyDescent="0.3">
      <c r="G35" s="2">
        <v>1</v>
      </c>
      <c r="H35" s="2">
        <v>33</v>
      </c>
      <c r="I35" s="2">
        <f>1/(1+EXP(-($B$3+SUM($B$4*LN(Main1!B35),$B$5*Main1!C35,$B$6*LN(Main1!D35),$B$7*LN(Main1!E35),$B$8*LN(Main1!F35)))))</f>
        <v>0.5375650173361759</v>
      </c>
      <c r="J35" s="2">
        <f>1/(1+EXP(-($B$9+SUM($B$10*LN(Main1!B35),$B$11*Main1!C35,$B$12*LN(Main1!D35),$B$13*LN(Main1!E35),$B$14*LN(Main1!F35)))))</f>
        <v>0.50654126212965778</v>
      </c>
      <c r="K35" s="2">
        <f>1/(1+EXP(-($B$15+SUM($B$16*LN(Main1!B35),$B$17*Main1!C35,$B$18*LN(Main1!D35),$B$19*LN(Main1!E35),$B$20*LN(Main1!F35)))))</f>
        <v>0.50649529674589089</v>
      </c>
      <c r="L35" s="9">
        <f t="shared" si="2"/>
        <v>2.157733153559771</v>
      </c>
      <c r="M35" s="9">
        <f t="shared" si="3"/>
        <v>-1.5331603461095451</v>
      </c>
      <c r="N35" s="9">
        <f t="shared" si="4"/>
        <v>-1.5328421114067126</v>
      </c>
      <c r="O35" s="14">
        <f t="shared" si="5"/>
        <v>-0.50151981743986562</v>
      </c>
      <c r="P35">
        <f t="shared" si="0"/>
        <v>33</v>
      </c>
      <c r="Q35">
        <f t="shared" si="1"/>
        <v>0.37718357258790131</v>
      </c>
      <c r="R35" t="str">
        <f t="shared" si="6"/>
        <v>NO NASH</v>
      </c>
      <c r="S35" s="16">
        <f t="shared" si="7"/>
        <v>0</v>
      </c>
    </row>
    <row r="36" spans="1:19" x14ac:dyDescent="0.3">
      <c r="G36" s="2">
        <v>1</v>
      </c>
      <c r="H36" s="2">
        <v>34</v>
      </c>
      <c r="I36" s="2">
        <f>1/(1+EXP(-($B$3+SUM($B$4*LN(Main1!B36),$B$5*Main1!C36,$B$6*LN(Main1!D36),$B$7*LN(Main1!E36),$B$8*LN(Main1!F36)))))</f>
        <v>0.1097322399987443</v>
      </c>
      <c r="J36" s="2">
        <f>1/(1+EXP(-($B$9+SUM($B$10*LN(Main1!B36),$B$11*Main1!C36,$B$12*LN(Main1!D36),$B$13*LN(Main1!E36),$B$14*LN(Main1!F36)))))</f>
        <v>0.84151754616631291</v>
      </c>
      <c r="K36" s="2">
        <f>1/(1+EXP(-($B$15+SUM($B$16*LN(Main1!B36),$B$17*Main1!C36,$B$18*LN(Main1!D36),$B$19*LN(Main1!E36),$B$20*LN(Main1!F36)))))</f>
        <v>0.84151145190566901</v>
      </c>
      <c r="L36" s="9">
        <f t="shared" si="2"/>
        <v>0.44045442806706675</v>
      </c>
      <c r="M36" s="9">
        <f t="shared" si="3"/>
        <v>-2.5470409397909144</v>
      </c>
      <c r="N36" s="9">
        <f t="shared" si="4"/>
        <v>-2.5467249133394421</v>
      </c>
      <c r="O36" s="14">
        <f t="shared" si="5"/>
        <v>-4.2465619385466686</v>
      </c>
      <c r="P36">
        <f t="shared" si="0"/>
        <v>34</v>
      </c>
      <c r="Q36">
        <f t="shared" si="1"/>
        <v>1.4111378388348948E-2</v>
      </c>
      <c r="R36" t="str">
        <f t="shared" si="6"/>
        <v>NO NASH</v>
      </c>
      <c r="S36" s="16">
        <f t="shared" si="7"/>
        <v>0</v>
      </c>
    </row>
    <row r="37" spans="1:19" x14ac:dyDescent="0.3">
      <c r="G37" s="2">
        <v>1</v>
      </c>
      <c r="H37" s="2">
        <v>35</v>
      </c>
      <c r="I37" s="2">
        <f>1/(1+EXP(-($B$3+SUM($B$4*LN(Main1!B37),$B$5*Main1!C37,$B$6*LN(Main1!D37),$B$7*LN(Main1!E37),$B$8*LN(Main1!F37)))))</f>
        <v>6.7911091446996946E-2</v>
      </c>
      <c r="J37" s="2">
        <f>1/(1+EXP(-($B$9+SUM($B$10*LN(Main1!B37),$B$11*Main1!C37,$B$12*LN(Main1!D37),$B$13*LN(Main1!E37),$B$14*LN(Main1!F37)))))</f>
        <v>0.89836378889193391</v>
      </c>
      <c r="K37" s="2">
        <f>1/(1+EXP(-($B$15+SUM($B$16*LN(Main1!B37),$B$17*Main1!C37,$B$18*LN(Main1!D37),$B$19*LN(Main1!E37),$B$20*LN(Main1!F37)))))</f>
        <v>0.89834524843177765</v>
      </c>
      <c r="L37" s="9">
        <f t="shared" si="2"/>
        <v>0.2725884475067637</v>
      </c>
      <c r="M37" s="9">
        <f t="shared" si="3"/>
        <v>-2.7190987990180502</v>
      </c>
      <c r="N37" s="9">
        <f t="shared" si="4"/>
        <v>-2.7187250034213184</v>
      </c>
      <c r="O37" s="14">
        <f t="shared" si="5"/>
        <v>-4.7584858684159839</v>
      </c>
      <c r="P37">
        <f t="shared" si="0"/>
        <v>35</v>
      </c>
      <c r="Q37">
        <f t="shared" si="1"/>
        <v>8.5056224444885233E-3</v>
      </c>
      <c r="R37" t="str">
        <f t="shared" si="6"/>
        <v>NO NASH</v>
      </c>
      <c r="S37" s="16">
        <f t="shared" si="7"/>
        <v>0</v>
      </c>
    </row>
    <row r="38" spans="1:19" x14ac:dyDescent="0.3">
      <c r="G38" s="2">
        <v>1</v>
      </c>
      <c r="H38" s="2">
        <v>36</v>
      </c>
      <c r="I38" s="2">
        <f>1/(1+EXP(-($B$3+SUM($B$4*LN(Main1!B38),$B$5*Main1!C38,$B$6*LN(Main1!D38),$B$7*LN(Main1!E38),$B$8*LN(Main1!F38)))))</f>
        <v>0.60605777253295556</v>
      </c>
      <c r="J38" s="2">
        <f>1/(1+EXP(-($B$9+SUM($B$10*LN(Main1!B38),$B$11*Main1!C38,$B$12*LN(Main1!D38),$B$13*LN(Main1!E38),$B$14*LN(Main1!F38)))))</f>
        <v>0.4287238301362058</v>
      </c>
      <c r="K38" s="2">
        <f>1/(1+EXP(-($B$15+SUM($B$16*LN(Main1!B38),$B$17*Main1!C38,$B$18*LN(Main1!D38),$B$19*LN(Main1!E38),$B$20*LN(Main1!F38)))))</f>
        <v>0.42862921057637626</v>
      </c>
      <c r="L38" s="9">
        <f t="shared" si="2"/>
        <v>2.4326563421985923</v>
      </c>
      <c r="M38" s="9">
        <f t="shared" si="3"/>
        <v>-1.2976284953244095</v>
      </c>
      <c r="N38" s="9">
        <f t="shared" si="4"/>
        <v>-1.2971905334001808</v>
      </c>
      <c r="O38" s="14">
        <f t="shared" si="5"/>
        <v>0.24458679999062305</v>
      </c>
      <c r="P38">
        <f t="shared" si="0"/>
        <v>36</v>
      </c>
      <c r="Q38">
        <f t="shared" si="1"/>
        <v>0.56084368252962946</v>
      </c>
      <c r="R38" t="str">
        <f t="shared" si="6"/>
        <v>NASH</v>
      </c>
      <c r="S38" s="16">
        <f t="shared" si="7"/>
        <v>1</v>
      </c>
    </row>
    <row r="39" spans="1:19" x14ac:dyDescent="0.3">
      <c r="G39" s="2">
        <v>1</v>
      </c>
      <c r="H39" s="2">
        <v>37</v>
      </c>
      <c r="I39" s="2">
        <f>1/(1+EXP(-($B$3+SUM($B$4*LN(Main1!B39),$B$5*Main1!C39,$B$6*LN(Main1!D39),$B$7*LN(Main1!E39),$B$8*LN(Main1!F39)))))</f>
        <v>0.32753168120168286</v>
      </c>
      <c r="J39" s="2">
        <f>1/(1+EXP(-($B$9+SUM($B$10*LN(Main1!B39),$B$11*Main1!C39,$B$12*LN(Main1!D39),$B$13*LN(Main1!E39),$B$14*LN(Main1!F39)))))</f>
        <v>0.64308759795245218</v>
      </c>
      <c r="K39" s="2">
        <f>1/(1+EXP(-($B$15+SUM($B$16*LN(Main1!B39),$B$17*Main1!C39,$B$18*LN(Main1!D39),$B$19*LN(Main1!E39),$B$20*LN(Main1!F39)))))</f>
        <v>0.64308664943455018</v>
      </c>
      <c r="L39" s="9">
        <f t="shared" si="2"/>
        <v>1.3146799821017314</v>
      </c>
      <c r="M39" s="9">
        <f t="shared" si="3"/>
        <v>-1.9464483507429755</v>
      </c>
      <c r="N39" s="9">
        <f t="shared" si="4"/>
        <v>-1.9462180673146032</v>
      </c>
      <c r="O39" s="14">
        <f t="shared" si="5"/>
        <v>-2.1712369494392263</v>
      </c>
      <c r="P39">
        <f t="shared" si="0"/>
        <v>37</v>
      </c>
      <c r="Q39">
        <f t="shared" si="1"/>
        <v>0.10236332034103687</v>
      </c>
      <c r="R39" t="str">
        <f t="shared" si="6"/>
        <v>NO NASH</v>
      </c>
      <c r="S39" s="16">
        <f t="shared" si="7"/>
        <v>0</v>
      </c>
    </row>
    <row r="40" spans="1:19" x14ac:dyDescent="0.3">
      <c r="G40" s="2">
        <v>1</v>
      </c>
      <c r="H40" s="2">
        <v>38</v>
      </c>
      <c r="I40" s="2">
        <f>1/(1+EXP(-($B$3+SUM($B$4*LN(Main1!B40),$B$5*Main1!C40,$B$6*LN(Main1!D40),$B$7*LN(Main1!E40),$B$8*LN(Main1!F40)))))</f>
        <v>0.65991771259485643</v>
      </c>
      <c r="J40" s="2">
        <f>1/(1+EXP(-($B$9+SUM($B$10*LN(Main1!B40),$B$11*Main1!C40,$B$12*LN(Main1!D40),$B$13*LN(Main1!E40),$B$14*LN(Main1!F40)))))</f>
        <v>0.38040913789124997</v>
      </c>
      <c r="K40" s="2">
        <f>1/(1+EXP(-($B$15+SUM($B$16*LN(Main1!B40),$B$17*Main1!C40,$B$18*LN(Main1!D40),$B$19*LN(Main1!E40),$B$20*LN(Main1!F40)))))</f>
        <v>0.38034315448570072</v>
      </c>
      <c r="L40" s="9">
        <f t="shared" si="2"/>
        <v>2.6488448488395075</v>
      </c>
      <c r="M40" s="9">
        <f t="shared" si="3"/>
        <v>-1.1513932805009977</v>
      </c>
      <c r="N40" s="9">
        <f t="shared" si="4"/>
        <v>-1.1510590675305827</v>
      </c>
      <c r="O40" s="14">
        <f t="shared" si="5"/>
        <v>0.75314198732454818</v>
      </c>
      <c r="P40">
        <f t="shared" si="0"/>
        <v>38</v>
      </c>
      <c r="Q40">
        <f t="shared" si="1"/>
        <v>0.67986293671083808</v>
      </c>
      <c r="R40" t="str">
        <f t="shared" si="6"/>
        <v>NASH</v>
      </c>
      <c r="S40" s="16">
        <f t="shared" si="7"/>
        <v>1</v>
      </c>
    </row>
    <row r="41" spans="1:19" x14ac:dyDescent="0.3">
      <c r="G41" s="2">
        <v>1</v>
      </c>
      <c r="H41" s="2">
        <v>39</v>
      </c>
      <c r="I41" s="2">
        <f>1/(1+EXP(-($B$3+SUM($B$4*LN(Main1!B41),$B$5*Main1!C41,$B$6*LN(Main1!D41),$B$7*LN(Main1!E41),$B$8*LN(Main1!F41)))))</f>
        <v>0.70048842716724991</v>
      </c>
      <c r="J41" s="2">
        <f>1/(1+EXP(-($B$9+SUM($B$10*LN(Main1!B41),$B$11*Main1!C41,$B$12*LN(Main1!D41),$B$13*LN(Main1!E41),$B$14*LN(Main1!F41)))))</f>
        <v>0.34600928016830612</v>
      </c>
      <c r="K41" s="2">
        <f>1/(1+EXP(-($B$15+SUM($B$16*LN(Main1!B41),$B$17*Main1!C41,$B$18*LN(Main1!D41),$B$19*LN(Main1!E41),$B$20*LN(Main1!F41)))))</f>
        <v>0.34596640448621363</v>
      </c>
      <c r="L41" s="9">
        <f t="shared" si="2"/>
        <v>2.8116917102856993</v>
      </c>
      <c r="M41" s="9">
        <f t="shared" si="3"/>
        <v>-1.0472744224421495</v>
      </c>
      <c r="N41" s="9">
        <f t="shared" si="4"/>
        <v>-1.0470223066937863</v>
      </c>
      <c r="O41" s="14">
        <f t="shared" si="5"/>
        <v>1.1241444676663845</v>
      </c>
      <c r="P41">
        <f t="shared" si="0"/>
        <v>39</v>
      </c>
      <c r="Q41">
        <f t="shared" si="1"/>
        <v>0.7547566631685001</v>
      </c>
      <c r="R41" t="str">
        <f t="shared" si="6"/>
        <v>NASH</v>
      </c>
      <c r="S41" s="16">
        <f t="shared" si="7"/>
        <v>1</v>
      </c>
    </row>
    <row r="42" spans="1:19" x14ac:dyDescent="0.3">
      <c r="A42" s="9"/>
      <c r="B42" s="9"/>
      <c r="G42" s="2">
        <v>1</v>
      </c>
      <c r="H42" s="2">
        <v>40</v>
      </c>
      <c r="I42" s="2">
        <f>1/(1+EXP(-($B$3+SUM($B$4*LN(Main1!B42),$B$5*Main1!C42,$B$6*LN(Main1!D42),$B$7*LN(Main1!E42),$B$8*LN(Main1!F42)))))</f>
        <v>0.91445440683784551</v>
      </c>
      <c r="J42" s="2">
        <f>1/(1+EXP(-($B$9+SUM($B$10*LN(Main1!B42),$B$11*Main1!C42,$B$12*LN(Main1!D42),$B$13*LN(Main1!E42),$B$14*LN(Main1!F42)))))</f>
        <v>0.12620641525784254</v>
      </c>
      <c r="K42" s="2">
        <f>1/(1+EXP(-($B$15+SUM($B$16*LN(Main1!B42),$B$17*Main1!C42,$B$18*LN(Main1!D42),$B$19*LN(Main1!E42),$B$20*LN(Main1!F42)))))</f>
        <v>0.12622560665547128</v>
      </c>
      <c r="L42" s="9">
        <f t="shared" si="2"/>
        <v>3.6705301264403341</v>
      </c>
      <c r="M42" s="9">
        <f t="shared" si="3"/>
        <v>-0.38199192398354043</v>
      </c>
      <c r="N42" s="9">
        <f t="shared" si="4"/>
        <v>-0.38200537430940218</v>
      </c>
      <c r="O42" s="14">
        <f t="shared" si="5"/>
        <v>3.3132823146640122</v>
      </c>
      <c r="P42">
        <f t="shared" si="0"/>
        <v>40</v>
      </c>
      <c r="Q42">
        <f t="shared" si="1"/>
        <v>0.96488167199883801</v>
      </c>
      <c r="R42" t="str">
        <f t="shared" si="6"/>
        <v>NASH</v>
      </c>
      <c r="S42" s="16">
        <f t="shared" si="7"/>
        <v>1</v>
      </c>
    </row>
    <row r="43" spans="1:19" x14ac:dyDescent="0.3">
      <c r="G43">
        <v>1</v>
      </c>
      <c r="H43" s="2">
        <v>41</v>
      </c>
      <c r="I43" s="2">
        <f>1/(1+EXP(-($B$3+SUM($B$4*LN(Main1!B43),$B$5*Main1!C43,$B$6*LN(Main1!D43),$B$7*LN(Main1!E43),$B$8*LN(Main1!F43)))))</f>
        <v>0.92687755046206177</v>
      </c>
      <c r="J43" s="2">
        <f>1/(1+EXP(-($B$9+SUM($B$10*LN(Main1!B43),$B$11*Main1!C43,$B$12*LN(Main1!D43),$B$13*LN(Main1!E43),$B$14*LN(Main1!F43)))))</f>
        <v>0.14696467272310521</v>
      </c>
      <c r="K43" s="2">
        <f>1/(1+EXP(-($B$15+SUM($B$16*LN(Main1!B43),$B$17*Main1!C43,$B$18*LN(Main1!D43),$B$19*LN(Main1!E43),$B$20*LN(Main1!F43)))))</f>
        <v>0.14687553922953189</v>
      </c>
      <c r="L43" s="9">
        <f t="shared" si="2"/>
        <v>3.7203954041368599</v>
      </c>
      <c r="M43" s="9">
        <f t="shared" si="3"/>
        <v>-0.44482142984900103</v>
      </c>
      <c r="N43" s="9">
        <f t="shared" si="4"/>
        <v>-0.44449970831525121</v>
      </c>
      <c r="O43" s="14">
        <f t="shared" si="5"/>
        <v>3.2378237524892288</v>
      </c>
      <c r="P43">
        <f t="shared" si="0"/>
        <v>41</v>
      </c>
      <c r="Q43">
        <f t="shared" si="1"/>
        <v>0.96223310294785458</v>
      </c>
      <c r="R43" t="str">
        <f t="shared" si="6"/>
        <v>NASH</v>
      </c>
      <c r="S43" s="16">
        <f t="shared" si="7"/>
        <v>1</v>
      </c>
    </row>
    <row r="44" spans="1:19" x14ac:dyDescent="0.3">
      <c r="G44">
        <v>1</v>
      </c>
      <c r="H44" s="2">
        <v>42</v>
      </c>
      <c r="I44" s="2">
        <f>1/(1+EXP(-($B$3+SUM($B$4*LN(Main1!B44),$B$5*Main1!C44,$B$6*LN(Main1!D44),$B$7*LN(Main1!E44),$B$8*LN(Main1!F44)))))</f>
        <v>0.90772209548878369</v>
      </c>
      <c r="J44" s="2">
        <f>1/(1+EXP(-($B$9+SUM($B$10*LN(Main1!B44),$B$11*Main1!C44,$B$12*LN(Main1!D44),$B$13*LN(Main1!E44),$B$14*LN(Main1!F44)))))</f>
        <v>0.13990503035518148</v>
      </c>
      <c r="K44" s="2">
        <f>1/(1+EXP(-($B$15+SUM($B$16*LN(Main1!B44),$B$17*Main1!C44,$B$18*LN(Main1!D44),$B$19*LN(Main1!E44),$B$20*LN(Main1!F44)))))</f>
        <v>0.13986280351543884</v>
      </c>
      <c r="L44" s="9">
        <f t="shared" si="2"/>
        <v>3.6435072902633419</v>
      </c>
      <c r="M44" s="9">
        <f t="shared" si="3"/>
        <v>-0.42345384433245314</v>
      </c>
      <c r="N44" s="9">
        <f t="shared" si="4"/>
        <v>-0.42327657616024394</v>
      </c>
      <c r="O44" s="14">
        <f t="shared" si="5"/>
        <v>3.2035263562872656</v>
      </c>
      <c r="P44">
        <f t="shared" si="0"/>
        <v>42</v>
      </c>
      <c r="Q44">
        <f t="shared" si="1"/>
        <v>0.96096676478994447</v>
      </c>
      <c r="R44" t="str">
        <f t="shared" si="6"/>
        <v>NASH</v>
      </c>
      <c r="S44" s="16">
        <f t="shared" si="7"/>
        <v>1</v>
      </c>
    </row>
    <row r="45" spans="1:19" x14ac:dyDescent="0.3">
      <c r="G45">
        <v>1</v>
      </c>
      <c r="H45" s="2">
        <v>43</v>
      </c>
      <c r="I45" s="2">
        <f>1/(1+EXP(-($B$3+SUM($B$4*LN(Main1!B45),$B$5*Main1!C45,$B$6*LN(Main1!D45),$B$7*LN(Main1!E45),$B$8*LN(Main1!F45)))))</f>
        <v>0.7051200408473447</v>
      </c>
      <c r="J45" s="2">
        <f>1/(1+EXP(-($B$9+SUM($B$10*LN(Main1!B45),$B$11*Main1!C45,$B$12*LN(Main1!D45),$B$13*LN(Main1!E45),$B$14*LN(Main1!F45)))))</f>
        <v>0.3106807490535734</v>
      </c>
      <c r="K45" s="2">
        <f>1/(1+EXP(-($B$15+SUM($B$16*LN(Main1!B45),$B$17*Main1!C45,$B$18*LN(Main1!D45),$B$19*LN(Main1!E45),$B$20*LN(Main1!F45)))))</f>
        <v>0.3106890468433553</v>
      </c>
      <c r="L45" s="9">
        <f t="shared" si="2"/>
        <v>2.8302825524531161</v>
      </c>
      <c r="M45" s="9">
        <f t="shared" si="3"/>
        <v>-0.94034472679666181</v>
      </c>
      <c r="N45" s="9">
        <f t="shared" si="4"/>
        <v>-0.94025997400966266</v>
      </c>
      <c r="O45" s="14">
        <f t="shared" si="5"/>
        <v>1.3564273381634127</v>
      </c>
      <c r="P45">
        <f t="shared" si="0"/>
        <v>43</v>
      </c>
      <c r="Q45">
        <f t="shared" si="1"/>
        <v>0.7951784329846574</v>
      </c>
      <c r="R45" t="str">
        <f t="shared" si="6"/>
        <v>NASH</v>
      </c>
      <c r="S45" s="16">
        <f t="shared" si="7"/>
        <v>1</v>
      </c>
    </row>
    <row r="46" spans="1:19" x14ac:dyDescent="0.3">
      <c r="G46">
        <v>1</v>
      </c>
      <c r="H46" s="2">
        <v>44</v>
      </c>
      <c r="I46" s="2">
        <f>1/(1+EXP(-($B$3+SUM($B$4*LN(Main1!B46),$B$5*Main1!C46,$B$6*LN(Main1!D46),$B$7*LN(Main1!E46),$B$8*LN(Main1!F46)))))</f>
        <v>0.56692938611241384</v>
      </c>
      <c r="J46" s="2">
        <f>1/(1+EXP(-($B$9+SUM($B$10*LN(Main1!B46),$B$11*Main1!C46,$B$12*LN(Main1!D46),$B$13*LN(Main1!E46),$B$14*LN(Main1!F46)))))</f>
        <v>0.48819324138449349</v>
      </c>
      <c r="K46" s="2">
        <f>1/(1+EXP(-($B$15+SUM($B$16*LN(Main1!B46),$B$17*Main1!C46,$B$18*LN(Main1!D46),$B$19*LN(Main1!E46),$B$20*LN(Main1!F46)))))</f>
        <v>0.48811913667381246</v>
      </c>
      <c r="L46" s="9">
        <f t="shared" si="2"/>
        <v>2.2755988442176514</v>
      </c>
      <c r="M46" s="9">
        <f t="shared" si="3"/>
        <v>-1.4776259603858393</v>
      </c>
      <c r="N46" s="9">
        <f t="shared" si="4"/>
        <v>-1.4772290540192039</v>
      </c>
      <c r="O46" s="14">
        <f t="shared" si="5"/>
        <v>-0.2725066836707708</v>
      </c>
      <c r="P46">
        <f t="shared" si="0"/>
        <v>44</v>
      </c>
      <c r="Q46">
        <f t="shared" si="1"/>
        <v>0.43229181164881703</v>
      </c>
      <c r="R46" t="str">
        <f t="shared" si="6"/>
        <v>NO NASH</v>
      </c>
      <c r="S46" s="16">
        <f t="shared" si="7"/>
        <v>0</v>
      </c>
    </row>
    <row r="47" spans="1:19" x14ac:dyDescent="0.3">
      <c r="G47">
        <v>1</v>
      </c>
      <c r="H47" s="2">
        <v>45</v>
      </c>
      <c r="I47" s="2">
        <f>1/(1+EXP(-($B$3+SUM($B$4*LN(Main1!B47),$B$5*Main1!C47,$B$6*LN(Main1!D47),$B$7*LN(Main1!E47),$B$8*LN(Main1!F47)))))</f>
        <v>0.77488608952118276</v>
      </c>
      <c r="J47" s="2">
        <f>1/(1+EXP(-($B$9+SUM($B$10*LN(Main1!B47),$B$11*Main1!C47,$B$12*LN(Main1!D47),$B$13*LN(Main1!E47),$B$14*LN(Main1!F47)))))</f>
        <v>0.24569917540224678</v>
      </c>
      <c r="K47" s="2">
        <f>1/(1+EXP(-($B$15+SUM($B$16*LN(Main1!B47),$B$17*Main1!C47,$B$18*LN(Main1!D47),$B$19*LN(Main1!E47),$B$20*LN(Main1!F47)))))</f>
        <v>0.24568861563715286</v>
      </c>
      <c r="L47" s="9">
        <f t="shared" si="2"/>
        <v>3.1103166159834523</v>
      </c>
      <c r="M47" s="9">
        <f t="shared" si="3"/>
        <v>-0.74366347020732293</v>
      </c>
      <c r="N47" s="9">
        <f t="shared" si="4"/>
        <v>-0.74354462669529409</v>
      </c>
      <c r="O47" s="14">
        <f t="shared" si="5"/>
        <v>2.0298580055974562</v>
      </c>
      <c r="P47">
        <f t="shared" si="0"/>
        <v>45</v>
      </c>
      <c r="Q47">
        <f t="shared" si="1"/>
        <v>0.88389650676671394</v>
      </c>
      <c r="R47" t="str">
        <f t="shared" si="6"/>
        <v>NASH</v>
      </c>
      <c r="S47" s="16">
        <f t="shared" si="7"/>
        <v>1</v>
      </c>
    </row>
    <row r="48" spans="1:19" x14ac:dyDescent="0.3">
      <c r="G48">
        <v>1</v>
      </c>
      <c r="H48" s="2">
        <v>46</v>
      </c>
      <c r="I48" s="2">
        <f>1/(1+EXP(-($B$3+SUM($B$4*LN(Main1!B48),$B$5*Main1!C48,$B$6*LN(Main1!D48),$B$7*LN(Main1!E48),$B$8*LN(Main1!F48)))))</f>
        <v>0.86353100361771473</v>
      </c>
      <c r="J48" s="2">
        <f>1/(1+EXP(-($B$9+SUM($B$10*LN(Main1!B48),$B$11*Main1!C48,$B$12*LN(Main1!D48),$B$13*LN(Main1!E48),$B$14*LN(Main1!F48)))))</f>
        <v>0.17933542924604892</v>
      </c>
      <c r="K48" s="2">
        <f>1/(1+EXP(-($B$15+SUM($B$16*LN(Main1!B48),$B$17*Main1!C48,$B$18*LN(Main1!D48),$B$19*LN(Main1!E48),$B$20*LN(Main1!F48)))))</f>
        <v>0.17935016358208633</v>
      </c>
      <c r="L48" s="9">
        <f t="shared" si="2"/>
        <v>3.4661285901114667</v>
      </c>
      <c r="M48" s="9">
        <f t="shared" si="3"/>
        <v>-0.54279875960469759</v>
      </c>
      <c r="N48" s="9">
        <f t="shared" si="4"/>
        <v>-0.54277993338254005</v>
      </c>
      <c r="O48" s="14">
        <f t="shared" si="5"/>
        <v>2.7872993836408497</v>
      </c>
      <c r="P48">
        <f t="shared" si="0"/>
        <v>46</v>
      </c>
      <c r="Q48">
        <f t="shared" si="1"/>
        <v>0.94198563559809934</v>
      </c>
      <c r="R48" t="str">
        <f t="shared" si="6"/>
        <v>NASH</v>
      </c>
      <c r="S48" s="16">
        <f t="shared" si="7"/>
        <v>1</v>
      </c>
    </row>
    <row r="49" spans="7:19" x14ac:dyDescent="0.3">
      <c r="G49">
        <v>1</v>
      </c>
      <c r="H49" s="2">
        <v>47</v>
      </c>
      <c r="I49" s="2">
        <f>1/(1+EXP(-($B$3+SUM($B$4*LN(Main1!B49),$B$5*Main1!C49,$B$6*LN(Main1!D49),$B$7*LN(Main1!E49),$B$8*LN(Main1!F49)))))</f>
        <v>0.91486043337767631</v>
      </c>
      <c r="J49" s="2">
        <f>1/(1+EXP(-($B$9+SUM($B$10*LN(Main1!B49),$B$11*Main1!C49,$B$12*LN(Main1!D49),$B$13*LN(Main1!E49),$B$14*LN(Main1!F49)))))</f>
        <v>0.12377100092277557</v>
      </c>
      <c r="K49" s="2">
        <f>1/(1+EXP(-($B$15+SUM($B$16*LN(Main1!B49),$B$17*Main1!C49,$B$18*LN(Main1!D49),$B$19*LN(Main1!E49),$B$20*LN(Main1!F49)))))</f>
        <v>0.12378599675364602</v>
      </c>
      <c r="L49" s="9">
        <f t="shared" si="2"/>
        <v>3.6721598770713544</v>
      </c>
      <c r="M49" s="9">
        <f t="shared" si="3"/>
        <v>-0.3746205981626724</v>
      </c>
      <c r="N49" s="9">
        <f t="shared" si="4"/>
        <v>-0.37462221237888049</v>
      </c>
      <c r="O49" s="14">
        <f t="shared" si="5"/>
        <v>3.3296665530464225</v>
      </c>
      <c r="P49">
        <f t="shared" si="0"/>
        <v>47</v>
      </c>
      <c r="Q49">
        <f t="shared" si="1"/>
        <v>0.96543264349734093</v>
      </c>
      <c r="R49" t="str">
        <f t="shared" si="6"/>
        <v>NASH</v>
      </c>
      <c r="S49" s="16">
        <f t="shared" si="7"/>
        <v>1</v>
      </c>
    </row>
    <row r="50" spans="7:19" x14ac:dyDescent="0.3">
      <c r="G50">
        <v>1</v>
      </c>
      <c r="H50" s="2">
        <v>48</v>
      </c>
      <c r="I50" s="2">
        <f>1/(1+EXP(-($B$3+SUM($B$4*LN(Main1!B50),$B$5*Main1!C50,$B$6*LN(Main1!D50),$B$7*LN(Main1!E50),$B$8*LN(Main1!F50)))))</f>
        <v>0.76091600273253091</v>
      </c>
      <c r="J50" s="2">
        <f>1/(1+EXP(-($B$9+SUM($B$10*LN(Main1!B50),$B$11*Main1!C50,$B$12*LN(Main1!D50),$B$13*LN(Main1!E50),$B$14*LN(Main1!F50)))))</f>
        <v>0.26316034303139785</v>
      </c>
      <c r="K50" s="2">
        <f>1/(1+EXP(-($B$15+SUM($B$16*LN(Main1!B50),$B$17*Main1!C50,$B$18*LN(Main1!D50),$B$19*LN(Main1!E50),$B$20*LN(Main1!F50)))))</f>
        <v>0.26314656837174971</v>
      </c>
      <c r="L50" s="9">
        <f t="shared" si="2"/>
        <v>3.0542420604415867</v>
      </c>
      <c r="M50" s="9">
        <f t="shared" si="3"/>
        <v>-0.79651359675621125</v>
      </c>
      <c r="N50" s="9">
        <f t="shared" si="4"/>
        <v>-0.79637884905128897</v>
      </c>
      <c r="O50" s="14">
        <f t="shared" si="5"/>
        <v>1.8680991011507075</v>
      </c>
      <c r="P50">
        <f t="shared" si="0"/>
        <v>48</v>
      </c>
      <c r="Q50">
        <f t="shared" si="1"/>
        <v>0.86623817437620987</v>
      </c>
      <c r="R50" t="str">
        <f t="shared" si="6"/>
        <v>NASH</v>
      </c>
      <c r="S50" s="16">
        <f t="shared" si="7"/>
        <v>1</v>
      </c>
    </row>
    <row r="51" spans="7:19" x14ac:dyDescent="0.3">
      <c r="G51">
        <v>1</v>
      </c>
      <c r="H51" s="2">
        <v>49</v>
      </c>
      <c r="I51" s="2">
        <f>1/(1+EXP(-($B$3+SUM($B$4*LN(Main1!B51),$B$5*Main1!C51,$B$6*LN(Main1!D51),$B$7*LN(Main1!E51),$B$8*LN(Main1!F51)))))</f>
        <v>0.55526351357454695</v>
      </c>
      <c r="J51" s="2">
        <f>1/(1+EXP(-($B$9+SUM($B$10*LN(Main1!B51),$B$11*Main1!C51,$B$12*LN(Main1!D51),$B$13*LN(Main1!E51),$B$14*LN(Main1!F51)))))</f>
        <v>0.47422671799664484</v>
      </c>
      <c r="K51" s="2">
        <f>1/(1+EXP(-($B$15+SUM($B$16*LN(Main1!B51),$B$17*Main1!C51,$B$18*LN(Main1!D51),$B$19*LN(Main1!E51),$B$20*LN(Main1!F51)))))</f>
        <v>0.47418549827950757</v>
      </c>
      <c r="L51" s="9">
        <f t="shared" si="2"/>
        <v>2.2287731782453881</v>
      </c>
      <c r="M51" s="9">
        <f t="shared" si="3"/>
        <v>-1.4353531557159207</v>
      </c>
      <c r="N51" s="9">
        <f t="shared" si="4"/>
        <v>-1.4350607104370929</v>
      </c>
      <c r="O51" s="14">
        <f t="shared" si="5"/>
        <v>-0.2348912013910045</v>
      </c>
      <c r="P51">
        <f t="shared" si="0"/>
        <v>49</v>
      </c>
      <c r="Q51">
        <f t="shared" si="1"/>
        <v>0.44154571528910641</v>
      </c>
      <c r="R51" t="str">
        <f t="shared" si="6"/>
        <v>NO NASH</v>
      </c>
      <c r="S51" s="16">
        <f t="shared" si="7"/>
        <v>0</v>
      </c>
    </row>
    <row r="52" spans="7:19" x14ac:dyDescent="0.3">
      <c r="G52">
        <v>1</v>
      </c>
      <c r="H52" s="2">
        <v>50</v>
      </c>
      <c r="I52" s="2">
        <f>1/(1+EXP(-($B$3+SUM($B$4*LN(Main1!B52),$B$5*Main1!C52,$B$6*LN(Main1!D52),$B$7*LN(Main1!E52),$B$8*LN(Main1!F52)))))</f>
        <v>0.62721335830892766</v>
      </c>
      <c r="J52" s="2">
        <f>1/(1+EXP(-($B$9+SUM($B$10*LN(Main1!B52),$B$11*Main1!C52,$B$12*LN(Main1!D52),$B$13*LN(Main1!E52),$B$14*LN(Main1!F52)))))</f>
        <v>0.36458747749491488</v>
      </c>
      <c r="K52" s="2">
        <f>1/(1+EXP(-($B$15+SUM($B$16*LN(Main1!B52),$B$17*Main1!C52,$B$18*LN(Main1!D52),$B$19*LN(Main1!E52),$B$20*LN(Main1!F52)))))</f>
        <v>0.36462207853079798</v>
      </c>
      <c r="L52" s="9">
        <f t="shared" si="2"/>
        <v>2.5175727845630806</v>
      </c>
      <c r="M52" s="9">
        <f t="shared" si="3"/>
        <v>-1.1035054890360179</v>
      </c>
      <c r="N52" s="9">
        <f t="shared" si="4"/>
        <v>-1.103481276749263</v>
      </c>
      <c r="O52" s="14">
        <f t="shared" si="5"/>
        <v>0.71733550529442081</v>
      </c>
      <c r="P52">
        <f t="shared" si="0"/>
        <v>50</v>
      </c>
      <c r="Q52">
        <f t="shared" si="1"/>
        <v>0.67202000754343283</v>
      </c>
      <c r="R52" t="str">
        <f t="shared" si="6"/>
        <v>NASH</v>
      </c>
      <c r="S52" s="16">
        <f t="shared" si="7"/>
        <v>1</v>
      </c>
    </row>
    <row r="53" spans="7:19" x14ac:dyDescent="0.3">
      <c r="G53">
        <v>1</v>
      </c>
      <c r="H53" s="2">
        <v>51</v>
      </c>
      <c r="I53" s="2">
        <f>1/(1+EXP(-($B$3+SUM($B$4*LN(Main1!B53),$B$5*Main1!C53,$B$6*LN(Main1!D53),$B$7*LN(Main1!E53),$B$8*LN(Main1!F53)))))</f>
        <v>0.9699909822855961</v>
      </c>
      <c r="J53" s="2">
        <f>1/(1+EXP(-($B$9+SUM($B$10*LN(Main1!B53),$B$11*Main1!C53,$B$12*LN(Main1!D53),$B$13*LN(Main1!E53),$B$14*LN(Main1!F53)))))</f>
        <v>5.2030225950993533E-2</v>
      </c>
      <c r="K53" s="2">
        <f>1/(1+EXP(-($B$15+SUM($B$16*LN(Main1!B53),$B$17*Main1!C53,$B$18*LN(Main1!D53),$B$19*LN(Main1!E53),$B$20*LN(Main1!F53)))))</f>
        <v>5.2027872694219157E-2</v>
      </c>
      <c r="L53" s="9">
        <f t="shared" si="2"/>
        <v>3.8934484827586084</v>
      </c>
      <c r="M53" s="9">
        <f t="shared" si="3"/>
        <v>-0.15748110803807416</v>
      </c>
      <c r="N53" s="9">
        <f t="shared" si="4"/>
        <v>-0.15745558694223658</v>
      </c>
      <c r="O53" s="14">
        <f t="shared" si="5"/>
        <v>3.9852612742949187</v>
      </c>
      <c r="P53">
        <f t="shared" si="0"/>
        <v>51</v>
      </c>
      <c r="Q53">
        <f t="shared" si="1"/>
        <v>0.9817516063787326</v>
      </c>
      <c r="R53" t="str">
        <f t="shared" si="6"/>
        <v>NASH</v>
      </c>
      <c r="S53" s="16">
        <f t="shared" si="7"/>
        <v>1</v>
      </c>
    </row>
    <row r="54" spans="7:19" x14ac:dyDescent="0.3">
      <c r="G54">
        <v>1</v>
      </c>
      <c r="H54" s="2">
        <v>52</v>
      </c>
      <c r="I54" s="2">
        <f>1/(1+EXP(-($B$3+SUM($B$4*LN(Main1!B54),$B$5*Main1!C54,$B$6*LN(Main1!D54),$B$7*LN(Main1!E54),$B$8*LN(Main1!F54)))))</f>
        <v>0.8259462850645567</v>
      </c>
      <c r="J54" s="2">
        <f>1/(1+EXP(-($B$9+SUM($B$10*LN(Main1!B54),$B$11*Main1!C54,$B$12*LN(Main1!D54),$B$13*LN(Main1!E54),$B$14*LN(Main1!F54)))))</f>
        <v>0.25670516292322149</v>
      </c>
      <c r="K54" s="2">
        <f>1/(1+EXP(-($B$15+SUM($B$16*LN(Main1!B54),$B$17*Main1!C54,$B$18*LN(Main1!D54),$B$19*LN(Main1!E54),$B$20*LN(Main1!F54)))))</f>
        <v>0.25660041194812511</v>
      </c>
      <c r="L54" s="9">
        <f t="shared" si="2"/>
        <v>3.3152672232553599</v>
      </c>
      <c r="M54" s="9">
        <f t="shared" si="3"/>
        <v>-0.77697555137123753</v>
      </c>
      <c r="N54" s="9">
        <f t="shared" si="4"/>
        <v>-0.7765677584084838</v>
      </c>
      <c r="O54" s="14">
        <f t="shared" si="5"/>
        <v>2.1684733999922599</v>
      </c>
      <c r="P54">
        <f t="shared" si="0"/>
        <v>52</v>
      </c>
      <c r="Q54">
        <f t="shared" si="1"/>
        <v>0.89738247153721784</v>
      </c>
      <c r="R54" t="str">
        <f t="shared" si="6"/>
        <v>NASH</v>
      </c>
      <c r="S54" s="16">
        <f t="shared" si="7"/>
        <v>1</v>
      </c>
    </row>
    <row r="55" spans="7:19" x14ac:dyDescent="0.3">
      <c r="G55">
        <v>1</v>
      </c>
      <c r="H55" s="2">
        <v>53</v>
      </c>
      <c r="I55" s="2">
        <f>1/(1+EXP(-($B$3+SUM($B$4*LN(Main1!B55),$B$5*Main1!C55,$B$6*LN(Main1!D55),$B$7*LN(Main1!E55),$B$8*LN(Main1!F55)))))</f>
        <v>0.65559672468597818</v>
      </c>
      <c r="J55" s="2">
        <f>1/(1+EXP(-($B$9+SUM($B$10*LN(Main1!B55),$B$11*Main1!C55,$B$12*LN(Main1!D55),$B$13*LN(Main1!E55),$B$14*LN(Main1!F55)))))</f>
        <v>0.40825011369942271</v>
      </c>
      <c r="K55" s="2">
        <f>1/(1+EXP(-($B$15+SUM($B$16*LN(Main1!B55),$B$17*Main1!C55,$B$18*LN(Main1!D55),$B$19*LN(Main1!E55),$B$20*LN(Main1!F55)))))</f>
        <v>0.40812448657480294</v>
      </c>
      <c r="L55" s="9">
        <f t="shared" si="2"/>
        <v>2.6315008279928405</v>
      </c>
      <c r="M55" s="9">
        <f t="shared" si="3"/>
        <v>-1.2356602164789787</v>
      </c>
      <c r="N55" s="9">
        <f t="shared" si="4"/>
        <v>-1.2351356542447041</v>
      </c>
      <c r="O55" s="14">
        <f t="shared" si="5"/>
        <v>0.56745444378577869</v>
      </c>
      <c r="P55">
        <f t="shared" si="0"/>
        <v>53</v>
      </c>
      <c r="Q55">
        <f t="shared" si="1"/>
        <v>0.63817559410345126</v>
      </c>
      <c r="R55" t="str">
        <f t="shared" si="6"/>
        <v>NASH</v>
      </c>
      <c r="S55" s="16">
        <f t="shared" si="7"/>
        <v>1</v>
      </c>
    </row>
    <row r="56" spans="7:19" x14ac:dyDescent="0.3">
      <c r="G56">
        <v>1</v>
      </c>
      <c r="H56" s="2">
        <v>54</v>
      </c>
      <c r="I56" s="2">
        <f>1/(1+EXP(-($B$3+SUM($B$4*LN(Main1!B56),$B$5*Main1!C56,$B$6*LN(Main1!D56),$B$7*LN(Main1!E56),$B$8*LN(Main1!F56)))))</f>
        <v>0.53553522177597734</v>
      </c>
      <c r="J56" s="2">
        <f>1/(1+EXP(-($B$9+SUM($B$10*LN(Main1!B56),$B$11*Main1!C56,$B$12*LN(Main1!D56),$B$13*LN(Main1!E56),$B$14*LN(Main1!F56)))))</f>
        <v>0.49440634099198916</v>
      </c>
      <c r="K56" s="2">
        <f>1/(1+EXP(-($B$15+SUM($B$16*LN(Main1!B56),$B$17*Main1!C56,$B$18*LN(Main1!D56),$B$19*LN(Main1!E56),$B$20*LN(Main1!F56)))))</f>
        <v>0.49435977408757126</v>
      </c>
      <c r="L56" s="9">
        <f t="shared" si="2"/>
        <v>2.149585753647306</v>
      </c>
      <c r="M56" s="9">
        <f t="shared" si="3"/>
        <v>-1.4964312950284551</v>
      </c>
      <c r="N56" s="9">
        <f t="shared" si="4"/>
        <v>-1.4961155311321968</v>
      </c>
      <c r="O56" s="14">
        <f t="shared" si="5"/>
        <v>-0.43621158599672483</v>
      </c>
      <c r="P56">
        <f t="shared" si="0"/>
        <v>54</v>
      </c>
      <c r="Q56">
        <f t="shared" si="1"/>
        <v>0.3926440417720633</v>
      </c>
      <c r="R56" t="str">
        <f t="shared" si="6"/>
        <v>NO NASH</v>
      </c>
      <c r="S56" s="16">
        <f t="shared" si="7"/>
        <v>0</v>
      </c>
    </row>
    <row r="57" spans="7:19" x14ac:dyDescent="0.3">
      <c r="G57">
        <v>1</v>
      </c>
      <c r="H57" s="2">
        <v>55</v>
      </c>
      <c r="I57" s="2">
        <f>1/(1+EXP(-($B$3+SUM($B$4*LN(Main1!B57),$B$5*Main1!C57,$B$6*LN(Main1!D57),$B$7*LN(Main1!E57),$B$8*LN(Main1!F57)))))</f>
        <v>0.83117316316113865</v>
      </c>
      <c r="J57" s="2">
        <f>1/(1+EXP(-($B$9+SUM($B$10*LN(Main1!B57),$B$11*Main1!C57,$B$12*LN(Main1!D57),$B$13*LN(Main1!E57),$B$14*LN(Main1!F57)))))</f>
        <v>0.23429669373253656</v>
      </c>
      <c r="K57" s="2">
        <f>1/(1+EXP(-($B$15+SUM($B$16*LN(Main1!B57),$B$17*Main1!C57,$B$18*LN(Main1!D57),$B$19*LN(Main1!E57),$B$20*LN(Main1!F57)))))</f>
        <v>0.23422644866701989</v>
      </c>
      <c r="L57" s="9">
        <f t="shared" si="2"/>
        <v>3.3362473982944612</v>
      </c>
      <c r="M57" s="9">
        <f t="shared" si="3"/>
        <v>-0.70915131088245065</v>
      </c>
      <c r="N57" s="9">
        <f t="shared" si="4"/>
        <v>-0.708855869795327</v>
      </c>
      <c r="O57" s="14">
        <f t="shared" si="5"/>
        <v>2.3249897041333041</v>
      </c>
      <c r="P57">
        <f t="shared" si="0"/>
        <v>55</v>
      </c>
      <c r="Q57">
        <f t="shared" si="1"/>
        <v>0.91092563686010197</v>
      </c>
      <c r="R57" t="str">
        <f t="shared" si="6"/>
        <v>NASH</v>
      </c>
      <c r="S57" s="16">
        <f t="shared" si="7"/>
        <v>1</v>
      </c>
    </row>
    <row r="58" spans="7:19" x14ac:dyDescent="0.3">
      <c r="G58">
        <v>1</v>
      </c>
      <c r="H58" s="2">
        <v>56</v>
      </c>
      <c r="I58" s="2">
        <f>1/(1+EXP(-($B$3+SUM($B$4*LN(Main1!B58),$B$5*Main1!C58,$B$6*LN(Main1!D58),$B$7*LN(Main1!E58),$B$8*LN(Main1!F58)))))</f>
        <v>0.90070598563297599</v>
      </c>
      <c r="J58" s="2">
        <f>1/(1+EXP(-($B$9+SUM($B$10*LN(Main1!B58),$B$11*Main1!C58,$B$12*LN(Main1!D58),$B$13*LN(Main1!E58),$B$14*LN(Main1!F58)))))</f>
        <v>0.13406968750107104</v>
      </c>
      <c r="K58" s="2">
        <f>1/(1+EXP(-($B$15+SUM($B$16*LN(Main1!B58),$B$17*Main1!C58,$B$18*LN(Main1!D58),$B$19*LN(Main1!E58),$B$20*LN(Main1!F58)))))</f>
        <v>0.13407597473759955</v>
      </c>
      <c r="L58" s="9">
        <f t="shared" si="2"/>
        <v>3.6153453147688941</v>
      </c>
      <c r="M58" s="9">
        <f t="shared" si="3"/>
        <v>-0.40579187493580049</v>
      </c>
      <c r="N58" s="9">
        <f t="shared" si="4"/>
        <v>-0.40576349183515392</v>
      </c>
      <c r="O58" s="14">
        <f t="shared" si="5"/>
        <v>3.210539434514561</v>
      </c>
      <c r="P58">
        <f t="shared" si="0"/>
        <v>56</v>
      </c>
      <c r="Q58">
        <f t="shared" si="1"/>
        <v>0.96122897409798969</v>
      </c>
      <c r="R58" t="str">
        <f t="shared" si="6"/>
        <v>NASH</v>
      </c>
      <c r="S58" s="16">
        <f t="shared" si="7"/>
        <v>1</v>
      </c>
    </row>
    <row r="59" spans="7:19" x14ac:dyDescent="0.3">
      <c r="G59">
        <v>1</v>
      </c>
      <c r="H59" s="2">
        <v>57</v>
      </c>
      <c r="I59" s="2">
        <f>1/(1+EXP(-($B$3+SUM($B$4*LN(Main1!B59),$B$5*Main1!C59,$B$6*LN(Main1!D59),$B$7*LN(Main1!E59),$B$8*LN(Main1!F59)))))</f>
        <v>0.94861654824645636</v>
      </c>
      <c r="J59" s="2">
        <f>1/(1+EXP(-($B$9+SUM($B$10*LN(Main1!B59),$B$11*Main1!C59,$B$12*LN(Main1!D59),$B$13*LN(Main1!E59),$B$14*LN(Main1!F59)))))</f>
        <v>0.11289644077163336</v>
      </c>
      <c r="K59" s="2">
        <f>1/(1+EXP(-($B$15+SUM($B$16*LN(Main1!B59),$B$17*Main1!C59,$B$18*LN(Main1!D59),$B$19*LN(Main1!E59),$B$20*LN(Main1!F59)))))</f>
        <v>0.11283581543928764</v>
      </c>
      <c r="L59" s="9">
        <f t="shared" si="2"/>
        <v>3.8076536049717862</v>
      </c>
      <c r="M59" s="9">
        <f t="shared" si="3"/>
        <v>-0.34170631130868917</v>
      </c>
      <c r="N59" s="9">
        <f t="shared" si="4"/>
        <v>-0.34148291344752552</v>
      </c>
      <c r="O59" s="14">
        <f t="shared" si="5"/>
        <v>3.531213866732192</v>
      </c>
      <c r="P59">
        <f t="shared" si="0"/>
        <v>57</v>
      </c>
      <c r="Q59">
        <f t="shared" si="1"/>
        <v>0.9715629686689885</v>
      </c>
      <c r="R59" t="str">
        <f t="shared" si="6"/>
        <v>NASH</v>
      </c>
      <c r="S59" s="16">
        <f t="shared" si="7"/>
        <v>1</v>
      </c>
    </row>
    <row r="60" spans="7:19" x14ac:dyDescent="0.3">
      <c r="G60">
        <v>1</v>
      </c>
      <c r="H60" s="2">
        <v>58</v>
      </c>
      <c r="I60" s="2">
        <f>1/(1+EXP(-($B$3+SUM($B$4*LN(Main1!B60),$B$5*Main1!C60,$B$6*LN(Main1!D60),$B$7*LN(Main1!E60),$B$8*LN(Main1!F60)))))</f>
        <v>0.88358092410265499</v>
      </c>
      <c r="J60" s="2">
        <f>1/(1+EXP(-($B$9+SUM($B$10*LN(Main1!B60),$B$11*Main1!C60,$B$12*LN(Main1!D60),$B$13*LN(Main1!E60),$B$14*LN(Main1!F60)))))</f>
        <v>0.18623827212761601</v>
      </c>
      <c r="K60" s="2">
        <f>1/(1+EXP(-($B$15+SUM($B$16*LN(Main1!B60),$B$17*Main1!C60,$B$18*LN(Main1!D60),$B$19*LN(Main1!E60),$B$20*LN(Main1!F60)))))</f>
        <v>0.1861674909851401</v>
      </c>
      <c r="L60" s="9">
        <f t="shared" si="2"/>
        <v>3.5466070006504804</v>
      </c>
      <c r="M60" s="9">
        <f t="shared" si="3"/>
        <v>-0.56369175642977021</v>
      </c>
      <c r="N60" s="9">
        <f t="shared" si="4"/>
        <v>-0.56341168771034078</v>
      </c>
      <c r="O60" s="14">
        <f t="shared" si="5"/>
        <v>2.8262530430269903</v>
      </c>
      <c r="P60">
        <f t="shared" si="0"/>
        <v>58</v>
      </c>
      <c r="Q60">
        <f t="shared" si="1"/>
        <v>0.94407811170516931</v>
      </c>
      <c r="R60" t="str">
        <f t="shared" si="6"/>
        <v>NASH</v>
      </c>
      <c r="S60" s="16">
        <f t="shared" si="7"/>
        <v>1</v>
      </c>
    </row>
    <row r="61" spans="7:19" x14ac:dyDescent="0.3">
      <c r="G61">
        <v>1</v>
      </c>
      <c r="H61" s="2">
        <v>59</v>
      </c>
      <c r="I61" s="2">
        <f>1/(1+EXP(-($B$3+SUM($B$4*LN(Main1!B61),$B$5*Main1!C61,$B$6*LN(Main1!D61),$B$7*LN(Main1!E61),$B$8*LN(Main1!F61)))))</f>
        <v>0.93664528804273306</v>
      </c>
      <c r="J61" s="2">
        <f>1/(1+EXP(-($B$9+SUM($B$10*LN(Main1!B61),$B$11*Main1!C61,$B$12*LN(Main1!D61),$B$13*LN(Main1!E61),$B$14*LN(Main1!F61)))))</f>
        <v>9.4793193330685727E-2</v>
      </c>
      <c r="K61" s="2">
        <f>1/(1+EXP(-($B$15+SUM($B$16*LN(Main1!B61),$B$17*Main1!C61,$B$18*LN(Main1!D61),$B$19*LN(Main1!E61),$B$20*LN(Main1!F61)))))</f>
        <v>9.4782315783142931E-2</v>
      </c>
      <c r="L61" s="9">
        <f t="shared" si="2"/>
        <v>3.7596021429189443</v>
      </c>
      <c r="M61" s="9">
        <f t="shared" si="3"/>
        <v>-0.28691278669910741</v>
      </c>
      <c r="N61" s="9">
        <f t="shared" si="4"/>
        <v>-0.28684634582488699</v>
      </c>
      <c r="O61" s="14">
        <f t="shared" si="5"/>
        <v>3.5925924969115712</v>
      </c>
      <c r="P61">
        <f t="shared" si="0"/>
        <v>59</v>
      </c>
      <c r="Q61">
        <f t="shared" si="1"/>
        <v>0.97321055518390553</v>
      </c>
      <c r="R61" t="str">
        <f t="shared" si="6"/>
        <v>NASH</v>
      </c>
      <c r="S61" s="16">
        <f t="shared" si="7"/>
        <v>1</v>
      </c>
    </row>
    <row r="62" spans="7:19" x14ac:dyDescent="0.3">
      <c r="G62">
        <v>1</v>
      </c>
      <c r="H62" s="2">
        <v>60</v>
      </c>
      <c r="I62" s="2">
        <f>1/(1+EXP(-($B$3+SUM($B$4*LN(Main1!B62),$B$5*Main1!C62,$B$6*LN(Main1!D62),$B$7*LN(Main1!E62),$B$8*LN(Main1!F62)))))</f>
        <v>0.90028811096607775</v>
      </c>
      <c r="J62" s="2">
        <f>1/(1+EXP(-($B$9+SUM($B$10*LN(Main1!B62),$B$11*Main1!C62,$B$12*LN(Main1!D62),$B$13*LN(Main1!E62),$B$14*LN(Main1!F62)))))</f>
        <v>0.16210525337754753</v>
      </c>
      <c r="K62" s="2">
        <f>1/(1+EXP(-($B$15+SUM($B$16*LN(Main1!B62),$B$17*Main1!C62,$B$18*LN(Main1!D62),$B$19*LN(Main1!E62),$B$20*LN(Main1!F62)))))</f>
        <v>0.16205666671275415</v>
      </c>
      <c r="L62" s="9">
        <f t="shared" si="2"/>
        <v>3.6136680069201299</v>
      </c>
      <c r="M62" s="9">
        <f t="shared" si="3"/>
        <v>-0.49064778124803576</v>
      </c>
      <c r="N62" s="9">
        <f t="shared" si="4"/>
        <v>-0.49044341530408747</v>
      </c>
      <c r="O62" s="14">
        <f t="shared" si="5"/>
        <v>3.039326296884628</v>
      </c>
      <c r="P62">
        <f t="shared" si="0"/>
        <v>60</v>
      </c>
      <c r="Q62">
        <f t="shared" si="1"/>
        <v>0.95431946891070574</v>
      </c>
      <c r="R62" t="str">
        <f t="shared" si="6"/>
        <v>NASH</v>
      </c>
      <c r="S62" s="16">
        <f t="shared" si="7"/>
        <v>1</v>
      </c>
    </row>
    <row r="63" spans="7:19" x14ac:dyDescent="0.3">
      <c r="G63">
        <v>1</v>
      </c>
      <c r="H63" s="2">
        <v>61</v>
      </c>
      <c r="I63" s="2">
        <f>1/(1+EXP(-($B$3+SUM($B$4*LN(Main1!B63),$B$5*Main1!C63,$B$6*LN(Main1!D63),$B$7*LN(Main1!E63),$B$8*LN(Main1!F63)))))</f>
        <v>0.92040230319610095</v>
      </c>
      <c r="J63" s="2">
        <f>1/(1+EXP(-($B$9+SUM($B$10*LN(Main1!B63),$B$11*Main1!C63,$B$12*LN(Main1!D63),$B$13*LN(Main1!E63),$B$14*LN(Main1!F63)))))</f>
        <v>0.11297900576763738</v>
      </c>
      <c r="K63" s="2">
        <f>1/(1+EXP(-($B$15+SUM($B$16*LN(Main1!B63),$B$17*Main1!C63,$B$18*LN(Main1!D63),$B$19*LN(Main1!E63),$B$20*LN(Main1!F63)))))</f>
        <v>0.1129793645291856</v>
      </c>
      <c r="L63" s="9">
        <f t="shared" si="2"/>
        <v>3.6944043979279804</v>
      </c>
      <c r="M63" s="9">
        <f t="shared" si="3"/>
        <v>-0.34195621272307314</v>
      </c>
      <c r="N63" s="9">
        <f t="shared" si="4"/>
        <v>-0.34191734608976992</v>
      </c>
      <c r="O63" s="14">
        <f t="shared" si="5"/>
        <v>3.4172803256317588</v>
      </c>
      <c r="P63">
        <f t="shared" si="0"/>
        <v>61</v>
      </c>
      <c r="Q63">
        <f t="shared" si="1"/>
        <v>0.96824024513556273</v>
      </c>
      <c r="R63" t="str">
        <f t="shared" si="6"/>
        <v>NASH</v>
      </c>
      <c r="S63" s="16">
        <f t="shared" si="7"/>
        <v>1</v>
      </c>
    </row>
    <row r="64" spans="7:19" x14ac:dyDescent="0.3">
      <c r="G64">
        <v>1</v>
      </c>
      <c r="H64" s="2">
        <v>62</v>
      </c>
      <c r="I64" s="2">
        <f>1/(1+EXP(-($B$3+SUM($B$4*LN(Main1!B64),$B$5*Main1!C64,$B$6*LN(Main1!D64),$B$7*LN(Main1!E64),$B$8*LN(Main1!F64)))))</f>
        <v>0.95436486007988786</v>
      </c>
      <c r="J64" s="2">
        <f>1/(1+EXP(-($B$9+SUM($B$10*LN(Main1!B64),$B$11*Main1!C64,$B$12*LN(Main1!D64),$B$13*LN(Main1!E64),$B$14*LN(Main1!F64)))))</f>
        <v>9.5001021503796038E-2</v>
      </c>
      <c r="K64" s="2">
        <f>1/(1+EXP(-($B$15+SUM($B$16*LN(Main1!B64),$B$17*Main1!C64,$B$18*LN(Main1!D64),$B$19*LN(Main1!E64),$B$20*LN(Main1!F64)))))</f>
        <v>9.4960538393474292E-2</v>
      </c>
      <c r="L64" s="9">
        <f t="shared" si="2"/>
        <v>3.8307267637897797</v>
      </c>
      <c r="M64" s="9">
        <f t="shared" si="3"/>
        <v>-0.28754182511638754</v>
      </c>
      <c r="N64" s="9">
        <f t="shared" si="4"/>
        <v>-0.28738571336507129</v>
      </c>
      <c r="O64" s="14">
        <f t="shared" si="5"/>
        <v>3.6625487118249413</v>
      </c>
      <c r="P64">
        <f t="shared" si="0"/>
        <v>62</v>
      </c>
      <c r="Q64">
        <f t="shared" si="1"/>
        <v>0.97497529784314552</v>
      </c>
      <c r="R64" t="str">
        <f t="shared" si="6"/>
        <v>NASH</v>
      </c>
      <c r="S64" s="16">
        <f t="shared" si="7"/>
        <v>1</v>
      </c>
    </row>
    <row r="65" spans="7:19" x14ac:dyDescent="0.3">
      <c r="G65">
        <v>1</v>
      </c>
      <c r="H65" s="2">
        <v>63</v>
      </c>
      <c r="I65" s="2">
        <f>1/(1+EXP(-($B$3+SUM($B$4*LN(Main1!B65),$B$5*Main1!C65,$B$6*LN(Main1!D65),$B$7*LN(Main1!E65),$B$8*LN(Main1!F65)))))</f>
        <v>0.95330582437038192</v>
      </c>
      <c r="J65" s="2">
        <f>1/(1+EXP(-($B$9+SUM($B$10*LN(Main1!B65),$B$11*Main1!C65,$B$12*LN(Main1!D65),$B$13*LN(Main1!E65),$B$14*LN(Main1!F65)))))</f>
        <v>8.068303450203633E-2</v>
      </c>
      <c r="K65" s="2">
        <f>1/(1+EXP(-($B$15+SUM($B$16*LN(Main1!B65),$B$17*Main1!C65,$B$18*LN(Main1!D65),$B$19*LN(Main1!E65),$B$20*LN(Main1!F65)))))</f>
        <v>8.068316622967428E-2</v>
      </c>
      <c r="L65" s="9">
        <f t="shared" si="2"/>
        <v>3.8264758985223031</v>
      </c>
      <c r="M65" s="9">
        <f t="shared" si="3"/>
        <v>-0.24420523726386437</v>
      </c>
      <c r="N65" s="9">
        <f t="shared" si="4"/>
        <v>-0.24417710425556097</v>
      </c>
      <c r="O65" s="14">
        <f t="shared" si="5"/>
        <v>3.7448430435194986</v>
      </c>
      <c r="P65">
        <f t="shared" si="0"/>
        <v>63</v>
      </c>
      <c r="Q65">
        <f t="shared" si="1"/>
        <v>0.9769065742191273</v>
      </c>
      <c r="R65" t="str">
        <f t="shared" si="6"/>
        <v>NASH</v>
      </c>
      <c r="S65" s="16">
        <f t="shared" si="7"/>
        <v>1</v>
      </c>
    </row>
    <row r="66" spans="7:19" x14ac:dyDescent="0.3">
      <c r="G66">
        <v>1</v>
      </c>
      <c r="H66" s="2">
        <v>64</v>
      </c>
      <c r="I66" s="2">
        <f>1/(1+EXP(-($B$3+SUM($B$4*LN(Main1!B66),$B$5*Main1!C66,$B$6*LN(Main1!D66),$B$7*LN(Main1!E66),$B$8*LN(Main1!F66)))))</f>
        <v>0.95392251574806242</v>
      </c>
      <c r="J66" s="2">
        <f>1/(1+EXP(-($B$9+SUM($B$10*LN(Main1!B66),$B$11*Main1!C66,$B$12*LN(Main1!D66),$B$13*LN(Main1!E66),$B$14*LN(Main1!F66)))))</f>
        <v>8.2014246548885728E-2</v>
      </c>
      <c r="K66" s="2">
        <f>1/(1+EXP(-($B$15+SUM($B$16*LN(Main1!B66),$B$17*Main1!C66,$B$18*LN(Main1!D66),$B$19*LN(Main1!E66),$B$20*LN(Main1!F66)))))</f>
        <v>8.1998784337288702E-2</v>
      </c>
      <c r="L66" s="9">
        <f t="shared" si="2"/>
        <v>3.8289512371106094</v>
      </c>
      <c r="M66" s="9">
        <f t="shared" si="3"/>
        <v>-0.24823444806085251</v>
      </c>
      <c r="N66" s="9">
        <f t="shared" si="4"/>
        <v>-0.24815865127255596</v>
      </c>
      <c r="O66" s="14">
        <f t="shared" si="5"/>
        <v>3.7393076242938221</v>
      </c>
      <c r="P66">
        <f t="shared" si="0"/>
        <v>64</v>
      </c>
      <c r="Q66">
        <f t="shared" si="1"/>
        <v>0.97678136428087137</v>
      </c>
      <c r="R66" t="str">
        <f t="shared" si="6"/>
        <v>NASH</v>
      </c>
      <c r="S66" s="16">
        <f t="shared" si="7"/>
        <v>1</v>
      </c>
    </row>
    <row r="67" spans="7:19" x14ac:dyDescent="0.3">
      <c r="G67">
        <v>1</v>
      </c>
      <c r="H67" s="2">
        <v>65</v>
      </c>
      <c r="I67" s="2">
        <f>1/(1+EXP(-($B$3+SUM($B$4*LN(Main1!B67),$B$5*Main1!C67,$B$6*LN(Main1!D67),$B$7*LN(Main1!E67),$B$8*LN(Main1!F67)))))</f>
        <v>0.95082408863649248</v>
      </c>
      <c r="J67" s="2">
        <f>1/(1+EXP(-($B$9+SUM($B$10*LN(Main1!B67),$B$11*Main1!C67,$B$12*LN(Main1!D67),$B$13*LN(Main1!E67),$B$14*LN(Main1!F67)))))</f>
        <v>8.753726289205295E-2</v>
      </c>
      <c r="K67" s="2">
        <f>1/(1+EXP(-($B$15+SUM($B$16*LN(Main1!B67),$B$17*Main1!C67,$B$18*LN(Main1!D67),$B$19*LN(Main1!E67),$B$20*LN(Main1!F67)))))</f>
        <v>8.7518282337038275E-2</v>
      </c>
      <c r="L67" s="9">
        <f t="shared" si="2"/>
        <v>3.8165144551643952</v>
      </c>
      <c r="M67" s="9">
        <f t="shared" si="3"/>
        <v>-0.26495109146450774</v>
      </c>
      <c r="N67" s="9">
        <f t="shared" si="4"/>
        <v>-0.26486269378232463</v>
      </c>
      <c r="O67" s="14">
        <f t="shared" si="5"/>
        <v>3.6934501564341842</v>
      </c>
      <c r="P67">
        <f t="shared" ref="P67:P130" si="8">H67</f>
        <v>65</v>
      </c>
      <c r="Q67">
        <f t="shared" si="1"/>
        <v>0.97571828149517958</v>
      </c>
      <c r="R67" t="str">
        <f t="shared" si="6"/>
        <v>NASH</v>
      </c>
      <c r="S67" s="16">
        <f t="shared" si="7"/>
        <v>1</v>
      </c>
    </row>
    <row r="68" spans="7:19" x14ac:dyDescent="0.3">
      <c r="G68">
        <v>1</v>
      </c>
      <c r="H68" s="2">
        <v>66</v>
      </c>
      <c r="I68" s="2">
        <f>1/(1+EXP(-($B$3+SUM($B$4*LN(Main1!B68),$B$5*Main1!C68,$B$6*LN(Main1!D68),$B$7*LN(Main1!E68),$B$8*LN(Main1!F68)))))</f>
        <v>0.75530679867044082</v>
      </c>
      <c r="J68" s="2">
        <f>1/(1+EXP(-($B$9+SUM($B$10*LN(Main1!B68),$B$11*Main1!C68,$B$12*LN(Main1!D68),$B$13*LN(Main1!E68),$B$14*LN(Main1!F68)))))</f>
        <v>0.29951708208913785</v>
      </c>
      <c r="K68" s="2">
        <f>1/(1+EXP(-($B$15+SUM($B$16*LN(Main1!B68),$B$17*Main1!C68,$B$18*LN(Main1!D68),$B$19*LN(Main1!E68),$B$20*LN(Main1!F68)))))</f>
        <v>0.29947608615153581</v>
      </c>
      <c r="L68" s="9">
        <f t="shared" ref="L68:L131" si="9">I68*$B$22</f>
        <v>3.0317272665477626</v>
      </c>
      <c r="M68" s="9">
        <f t="shared" ref="M68:M131" si="10">J68*$B$23</f>
        <v>-0.90655539355441817</v>
      </c>
      <c r="N68" s="9">
        <f t="shared" ref="N68:N131" si="11">K68*$B$24</f>
        <v>-0.90632540748476931</v>
      </c>
      <c r="O68" s="14">
        <f t="shared" ref="O68:O131" si="12">$B$21+SUM(L68:N68)</f>
        <v>1.6255959520251959</v>
      </c>
      <c r="P68">
        <f t="shared" si="8"/>
        <v>66</v>
      </c>
      <c r="Q68">
        <f t="shared" ref="Q68:Q131" si="13">1/(1+EXP(-O68))</f>
        <v>0.8355654348074727</v>
      </c>
      <c r="R68" t="str">
        <f t="shared" ref="R68:R131" si="14">IF(Q68&lt;0.5, "NO NASH", "NASH")</f>
        <v>NASH</v>
      </c>
      <c r="S68" s="16">
        <f t="shared" ref="S68:S131" si="15">IF(R68="NO NASH",0,1)</f>
        <v>1</v>
      </c>
    </row>
    <row r="69" spans="7:19" x14ac:dyDescent="0.3">
      <c r="G69">
        <v>1</v>
      </c>
      <c r="H69" s="2">
        <v>67</v>
      </c>
      <c r="I69" s="2">
        <f>1/(1+EXP(-($B$3+SUM($B$4*LN(Main1!B69),$B$5*Main1!C69,$B$6*LN(Main1!D69),$B$7*LN(Main1!E69),$B$8*LN(Main1!F69)))))</f>
        <v>0.78577348707564476</v>
      </c>
      <c r="J69" s="2">
        <f>1/(1+EXP(-($B$9+SUM($B$10*LN(Main1!B69),$B$11*Main1!C69,$B$12*LN(Main1!D69),$B$13*LN(Main1!E69),$B$14*LN(Main1!F69)))))</f>
        <v>0.27859556912337435</v>
      </c>
      <c r="K69" s="2">
        <f>1/(1+EXP(-($B$15+SUM($B$16*LN(Main1!B69),$B$17*Main1!C69,$B$18*LN(Main1!D69),$B$19*LN(Main1!E69),$B$20*LN(Main1!F69)))))</f>
        <v>0.27860696254672807</v>
      </c>
      <c r="L69" s="9">
        <f t="shared" si="9"/>
        <v>3.1540175598723605</v>
      </c>
      <c r="M69" s="9">
        <f t="shared" si="10"/>
        <v>-0.84323175842770093</v>
      </c>
      <c r="N69" s="9">
        <f t="shared" si="11"/>
        <v>-0.84316772034507981</v>
      </c>
      <c r="O69" s="14">
        <f t="shared" si="12"/>
        <v>1.8743675676162008</v>
      </c>
      <c r="P69">
        <f t="shared" si="8"/>
        <v>67</v>
      </c>
      <c r="Q69">
        <f t="shared" si="13"/>
        <v>0.86696283306655364</v>
      </c>
      <c r="R69" t="str">
        <f t="shared" si="14"/>
        <v>NASH</v>
      </c>
      <c r="S69" s="16">
        <f t="shared" si="15"/>
        <v>1</v>
      </c>
    </row>
    <row r="70" spans="7:19" x14ac:dyDescent="0.3">
      <c r="G70">
        <v>1</v>
      </c>
      <c r="H70" s="2">
        <v>68</v>
      </c>
      <c r="I70" s="2">
        <f>1/(1+EXP(-($B$3+SUM($B$4*LN(Main1!B70),$B$5*Main1!C70,$B$6*LN(Main1!D70),$B$7*LN(Main1!E70),$B$8*LN(Main1!F70)))))</f>
        <v>0.87477482345298263</v>
      </c>
      <c r="J70" s="2">
        <f>1/(1+EXP(-($B$9+SUM($B$10*LN(Main1!B70),$B$11*Main1!C70,$B$12*LN(Main1!D70),$B$13*LN(Main1!E70),$B$14*LN(Main1!F70)))))</f>
        <v>0.15606940502890967</v>
      </c>
      <c r="K70" s="2">
        <f>1/(1+EXP(-($B$15+SUM($B$16*LN(Main1!B70),$B$17*Main1!C70,$B$18*LN(Main1!D70),$B$19*LN(Main1!E70),$B$20*LN(Main1!F70)))))</f>
        <v>0.15605743134144298</v>
      </c>
      <c r="L70" s="9">
        <f t="shared" si="9"/>
        <v>3.511260178010235</v>
      </c>
      <c r="M70" s="9">
        <f t="shared" si="10"/>
        <v>-0.472378937157515</v>
      </c>
      <c r="N70" s="9">
        <f t="shared" si="11"/>
        <v>-0.47228751006179254</v>
      </c>
      <c r="O70" s="14">
        <f t="shared" si="12"/>
        <v>2.9733432173075487</v>
      </c>
      <c r="P70">
        <f t="shared" si="8"/>
        <v>68</v>
      </c>
      <c r="Q70">
        <f t="shared" si="13"/>
        <v>0.95135522961445818</v>
      </c>
      <c r="R70" t="str">
        <f t="shared" si="14"/>
        <v>NASH</v>
      </c>
      <c r="S70" s="16">
        <f t="shared" si="15"/>
        <v>1</v>
      </c>
    </row>
    <row r="71" spans="7:19" x14ac:dyDescent="0.3">
      <c r="G71">
        <v>1</v>
      </c>
      <c r="H71" s="2">
        <v>69</v>
      </c>
      <c r="I71" s="2">
        <f>1/(1+EXP(-($B$3+SUM($B$4*LN(Main1!B71),$B$5*Main1!C71,$B$6*LN(Main1!D71),$B$7*LN(Main1!E71),$B$8*LN(Main1!F71)))))</f>
        <v>0.83668076448238304</v>
      </c>
      <c r="J71" s="2">
        <f>1/(1+EXP(-($B$9+SUM($B$10*LN(Main1!B71),$B$11*Main1!C71,$B$12*LN(Main1!D71),$B$13*LN(Main1!E71),$B$14*LN(Main1!F71)))))</f>
        <v>0.1996972779245208</v>
      </c>
      <c r="K71" s="2">
        <f>1/(1+EXP(-($B$15+SUM($B$16*LN(Main1!B71),$B$17*Main1!C71,$B$18*LN(Main1!D71),$B$19*LN(Main1!E71),$B$20*LN(Main1!F71)))))</f>
        <v>0.19968717723461529</v>
      </c>
      <c r="L71" s="9">
        <f t="shared" si="9"/>
        <v>3.3583543687709398</v>
      </c>
      <c r="M71" s="9">
        <f t="shared" si="10"/>
        <v>-0.60442844567620535</v>
      </c>
      <c r="N71" s="9">
        <f t="shared" si="11"/>
        <v>-0.60432725898878226</v>
      </c>
      <c r="O71" s="14">
        <f t="shared" si="12"/>
        <v>2.5563481506225738</v>
      </c>
      <c r="P71">
        <f t="shared" si="8"/>
        <v>69</v>
      </c>
      <c r="Q71">
        <f t="shared" si="13"/>
        <v>0.92799883317361065</v>
      </c>
      <c r="R71" t="str">
        <f t="shared" si="14"/>
        <v>NASH</v>
      </c>
      <c r="S71" s="16">
        <f t="shared" si="15"/>
        <v>1</v>
      </c>
    </row>
    <row r="72" spans="7:19" x14ac:dyDescent="0.3">
      <c r="G72">
        <v>1</v>
      </c>
      <c r="H72" s="2">
        <v>70</v>
      </c>
      <c r="I72" s="2">
        <f>1/(1+EXP(-($B$3+SUM($B$4*LN(Main1!B72),$B$5*Main1!C72,$B$6*LN(Main1!D72),$B$7*LN(Main1!E72),$B$8*LN(Main1!F72)))))</f>
        <v>0.95767861620601935</v>
      </c>
      <c r="J72" s="2">
        <f>1/(1+EXP(-($B$9+SUM($B$10*LN(Main1!B72),$B$11*Main1!C72,$B$12*LN(Main1!D72),$B$13*LN(Main1!E72),$B$14*LN(Main1!F72)))))</f>
        <v>7.3578056215628088E-2</v>
      </c>
      <c r="K72" s="2">
        <f>1/(1+EXP(-($B$15+SUM($B$16*LN(Main1!B72),$B$17*Main1!C72,$B$18*LN(Main1!D72),$B$19*LN(Main1!E72),$B$20*LN(Main1!F72)))))</f>
        <v>7.3548047038691514E-2</v>
      </c>
      <c r="L72" s="9">
        <f t="shared" si="9"/>
        <v>3.8440278552402565</v>
      </c>
      <c r="M72" s="9">
        <f t="shared" si="10"/>
        <v>-0.22270043245706028</v>
      </c>
      <c r="N72" s="9">
        <f t="shared" si="11"/>
        <v>-0.22258359443204984</v>
      </c>
      <c r="O72" s="14">
        <f t="shared" si="12"/>
        <v>3.8054933148677668</v>
      </c>
      <c r="P72">
        <f t="shared" si="8"/>
        <v>70</v>
      </c>
      <c r="Q72">
        <f t="shared" si="13"/>
        <v>0.9782359913513019</v>
      </c>
      <c r="R72" t="str">
        <f t="shared" si="14"/>
        <v>NASH</v>
      </c>
      <c r="S72" s="16">
        <f t="shared" si="15"/>
        <v>1</v>
      </c>
    </row>
    <row r="73" spans="7:19" x14ac:dyDescent="0.3">
      <c r="G73">
        <v>1</v>
      </c>
      <c r="H73" s="2">
        <v>71</v>
      </c>
      <c r="I73" s="2">
        <f>1/(1+EXP(-($B$3+SUM($B$4*LN(Main1!B73),$B$5*Main1!C73,$B$6*LN(Main1!D73),$B$7*LN(Main1!E73),$B$8*LN(Main1!F73)))))</f>
        <v>0.94801274668243452</v>
      </c>
      <c r="J73" s="2">
        <f>1/(1+EXP(-($B$9+SUM($B$10*LN(Main1!B73),$B$11*Main1!C73,$B$12*LN(Main1!D73),$B$13*LN(Main1!E73),$B$14*LN(Main1!F73)))))</f>
        <v>7.882598954396039E-2</v>
      </c>
      <c r="K73" s="2">
        <f>1/(1+EXP(-($B$15+SUM($B$16*LN(Main1!B73),$B$17*Main1!C73,$B$18*LN(Main1!D73),$B$19*LN(Main1!E73),$B$20*LN(Main1!F73)))))</f>
        <v>7.8822337409290247E-2</v>
      </c>
      <c r="L73" s="9">
        <f t="shared" si="9"/>
        <v>3.8052300048288354</v>
      </c>
      <c r="M73" s="9">
        <f t="shared" si="10"/>
        <v>-0.23858447563292753</v>
      </c>
      <c r="N73" s="9">
        <f t="shared" si="11"/>
        <v>-0.23854554795813901</v>
      </c>
      <c r="O73" s="14">
        <f t="shared" si="12"/>
        <v>3.7348494677543895</v>
      </c>
      <c r="P73">
        <f t="shared" si="8"/>
        <v>71</v>
      </c>
      <c r="Q73">
        <f t="shared" si="13"/>
        <v>0.97668004017964283</v>
      </c>
      <c r="R73" t="str">
        <f t="shared" si="14"/>
        <v>NASH</v>
      </c>
      <c r="S73" s="16">
        <f t="shared" si="15"/>
        <v>1</v>
      </c>
    </row>
    <row r="74" spans="7:19" x14ac:dyDescent="0.3">
      <c r="G74">
        <v>1</v>
      </c>
      <c r="H74" s="2">
        <v>72</v>
      </c>
      <c r="I74" s="2">
        <f>1/(1+EXP(-($B$3+SUM($B$4*LN(Main1!B74),$B$5*Main1!C74,$B$6*LN(Main1!D74),$B$7*LN(Main1!E74),$B$8*LN(Main1!F74)))))</f>
        <v>0.97670593531711924</v>
      </c>
      <c r="J74" s="2">
        <f>1/(1+EXP(-($B$9+SUM($B$10*LN(Main1!B74),$B$11*Main1!C74,$B$12*LN(Main1!D74),$B$13*LN(Main1!E74),$B$14*LN(Main1!F74)))))</f>
        <v>4.7412985417453389E-2</v>
      </c>
      <c r="K74" s="2">
        <f>1/(1+EXP(-($B$15+SUM($B$16*LN(Main1!B74),$B$17*Main1!C74,$B$18*LN(Main1!D74),$B$19*LN(Main1!E74),$B$20*LN(Main1!F74)))))</f>
        <v>4.7407765166103566E-2</v>
      </c>
      <c r="L74" s="9">
        <f t="shared" si="9"/>
        <v>3.9204016443547864</v>
      </c>
      <c r="M74" s="9">
        <f t="shared" si="10"/>
        <v>-0.14350599757084148</v>
      </c>
      <c r="N74" s="9">
        <f t="shared" si="11"/>
        <v>-0.14347343266790827</v>
      </c>
      <c r="O74" s="14">
        <f t="shared" si="12"/>
        <v>4.0401717006326576</v>
      </c>
      <c r="P74">
        <f t="shared" si="8"/>
        <v>72</v>
      </c>
      <c r="Q74">
        <f t="shared" si="13"/>
        <v>0.98270976108655794</v>
      </c>
      <c r="R74" t="str">
        <f t="shared" si="14"/>
        <v>NASH</v>
      </c>
      <c r="S74" s="16">
        <f t="shared" si="15"/>
        <v>1</v>
      </c>
    </row>
    <row r="75" spans="7:19" x14ac:dyDescent="0.3">
      <c r="G75">
        <v>1</v>
      </c>
      <c r="H75" s="2">
        <v>73</v>
      </c>
      <c r="I75" s="2">
        <f>1/(1+EXP(-($B$3+SUM($B$4*LN(Main1!B75),$B$5*Main1!C75,$B$6*LN(Main1!D75),$B$7*LN(Main1!E75),$B$8*LN(Main1!F75)))))</f>
        <v>0.60815693499771817</v>
      </c>
      <c r="J75" s="2">
        <f>1/(1+EXP(-($B$9+SUM($B$10*LN(Main1!B75),$B$11*Main1!C75,$B$12*LN(Main1!D75),$B$13*LN(Main1!E75),$B$14*LN(Main1!F75)))))</f>
        <v>0.42601442937988526</v>
      </c>
      <c r="K75" s="2">
        <f>1/(1+EXP(-($B$15+SUM($B$16*LN(Main1!B75),$B$17*Main1!C75,$B$18*LN(Main1!D75),$B$19*LN(Main1!E75),$B$20*LN(Main1!F75)))))</f>
        <v>0.42595221814898948</v>
      </c>
      <c r="L75" s="9">
        <f t="shared" si="9"/>
        <v>2.4410821740493542</v>
      </c>
      <c r="M75" s="9">
        <f t="shared" si="10"/>
        <v>-1.2894278883613255</v>
      </c>
      <c r="N75" s="9">
        <f t="shared" si="11"/>
        <v>-1.289088964143805</v>
      </c>
      <c r="O75" s="14">
        <f t="shared" si="12"/>
        <v>0.26931480806084473</v>
      </c>
      <c r="P75">
        <f t="shared" si="8"/>
        <v>73</v>
      </c>
      <c r="Q75">
        <f t="shared" si="13"/>
        <v>0.5669246836165216</v>
      </c>
      <c r="R75" t="str">
        <f t="shared" si="14"/>
        <v>NASH</v>
      </c>
      <c r="S75" s="16">
        <f t="shared" si="15"/>
        <v>1</v>
      </c>
    </row>
    <row r="76" spans="7:19" x14ac:dyDescent="0.3">
      <c r="G76">
        <v>1</v>
      </c>
      <c r="H76" s="2">
        <v>74</v>
      </c>
      <c r="I76" s="2">
        <f>1/(1+EXP(-($B$3+SUM($B$4*LN(Main1!B76),$B$5*Main1!C76,$B$6*LN(Main1!D76),$B$7*LN(Main1!E76),$B$8*LN(Main1!F76)))))</f>
        <v>0.91839698560431482</v>
      </c>
      <c r="J76" s="2">
        <f>1/(1+EXP(-($B$9+SUM($B$10*LN(Main1!B76),$B$11*Main1!C76,$B$12*LN(Main1!D76),$B$13*LN(Main1!E76),$B$14*LN(Main1!F76)))))</f>
        <v>0.15167379415893481</v>
      </c>
      <c r="K76" s="2">
        <f>1/(1+EXP(-($B$15+SUM($B$16*LN(Main1!B76),$B$17*Main1!C76,$B$18*LN(Main1!D76),$B$19*LN(Main1!E76),$B$20*LN(Main1!F76)))))</f>
        <v>0.15160186101927609</v>
      </c>
      <c r="L76" s="9">
        <f t="shared" si="9"/>
        <v>3.6863552501752954</v>
      </c>
      <c r="M76" s="9">
        <f t="shared" si="10"/>
        <v>-0.45907463840317475</v>
      </c>
      <c r="N76" s="9">
        <f t="shared" si="11"/>
        <v>-0.45880330623200288</v>
      </c>
      <c r="O76" s="14">
        <f t="shared" si="12"/>
        <v>3.1752267920567387</v>
      </c>
      <c r="P76">
        <f t="shared" si="8"/>
        <v>74</v>
      </c>
      <c r="Q76">
        <f t="shared" si="13"/>
        <v>0.95989130044502291</v>
      </c>
      <c r="R76" t="str">
        <f t="shared" si="14"/>
        <v>NASH</v>
      </c>
      <c r="S76" s="16">
        <f t="shared" si="15"/>
        <v>1</v>
      </c>
    </row>
    <row r="77" spans="7:19" x14ac:dyDescent="0.3">
      <c r="G77">
        <v>1</v>
      </c>
      <c r="H77" s="2">
        <v>75</v>
      </c>
      <c r="I77" s="2">
        <f>1/(1+EXP(-($B$3+SUM($B$4*LN(Main1!B77),$B$5*Main1!C77,$B$6*LN(Main1!D77),$B$7*LN(Main1!E77),$B$8*LN(Main1!F77)))))</f>
        <v>0.97834868037800493</v>
      </c>
      <c r="J77" s="2">
        <f>1/(1+EXP(-($B$9+SUM($B$10*LN(Main1!B77),$B$11*Main1!C77,$B$12*LN(Main1!D77),$B$13*LN(Main1!E77),$B$14*LN(Main1!F77)))))</f>
        <v>4.5592001720933827E-2</v>
      </c>
      <c r="K77" s="2">
        <f>1/(1+EXP(-($B$15+SUM($B$16*LN(Main1!B77),$B$17*Main1!C77,$B$18*LN(Main1!D77),$B$19*LN(Main1!E77),$B$20*LN(Main1!F77)))))</f>
        <v>4.5578023649375396E-2</v>
      </c>
      <c r="L77" s="9">
        <f t="shared" si="9"/>
        <v>3.9269954615981115</v>
      </c>
      <c r="M77" s="9">
        <f t="shared" si="10"/>
        <v>-0.13799438340800327</v>
      </c>
      <c r="N77" s="9">
        <f t="shared" si="11"/>
        <v>-0.13793595804998054</v>
      </c>
      <c r="O77" s="14">
        <f t="shared" si="12"/>
        <v>4.0578146066567493</v>
      </c>
      <c r="P77">
        <f t="shared" si="8"/>
        <v>75</v>
      </c>
      <c r="Q77">
        <f t="shared" si="13"/>
        <v>0.98300699766188959</v>
      </c>
      <c r="R77" t="str">
        <f t="shared" si="14"/>
        <v>NASH</v>
      </c>
      <c r="S77" s="16">
        <f t="shared" si="15"/>
        <v>1</v>
      </c>
    </row>
    <row r="78" spans="7:19" x14ac:dyDescent="0.3">
      <c r="G78">
        <v>1</v>
      </c>
      <c r="H78" s="2">
        <v>76</v>
      </c>
      <c r="I78" s="2">
        <f>1/(1+EXP(-($B$3+SUM($B$4*LN(Main1!B78),$B$5*Main1!C78,$B$6*LN(Main1!D78),$B$7*LN(Main1!E78),$B$8*LN(Main1!F78)))))</f>
        <v>0.97615252508786932</v>
      </c>
      <c r="J78" s="2">
        <f>1/(1+EXP(-($B$9+SUM($B$10*LN(Main1!B78),$B$11*Main1!C78,$B$12*LN(Main1!D78),$B$13*LN(Main1!E78),$B$14*LN(Main1!F78)))))</f>
        <v>4.8967148213071424E-2</v>
      </c>
      <c r="K78" s="2">
        <f>1/(1+EXP(-($B$15+SUM($B$16*LN(Main1!B78),$B$17*Main1!C78,$B$18*LN(Main1!D78),$B$19*LN(Main1!E78),$B$20*LN(Main1!F78)))))</f>
        <v>4.8962143094625141E-2</v>
      </c>
      <c r="L78" s="9">
        <f t="shared" si="9"/>
        <v>3.9181803100776995</v>
      </c>
      <c r="M78" s="9">
        <f t="shared" si="10"/>
        <v>-0.14821001864036379</v>
      </c>
      <c r="N78" s="9">
        <f t="shared" si="11"/>
        <v>-0.14817755521590964</v>
      </c>
      <c r="O78" s="14">
        <f t="shared" si="12"/>
        <v>4.0285422227380474</v>
      </c>
      <c r="P78">
        <f t="shared" si="8"/>
        <v>76</v>
      </c>
      <c r="Q78">
        <f t="shared" si="13"/>
        <v>0.98251104802672162</v>
      </c>
      <c r="R78" t="str">
        <f t="shared" si="14"/>
        <v>NASH</v>
      </c>
      <c r="S78" s="16">
        <f t="shared" si="15"/>
        <v>1</v>
      </c>
    </row>
    <row r="79" spans="7:19" x14ac:dyDescent="0.3">
      <c r="G79">
        <v>1</v>
      </c>
      <c r="H79" s="2">
        <v>77</v>
      </c>
      <c r="I79" s="2">
        <f>1/(1+EXP(-($B$3+SUM($B$4*LN(Main1!B79),$B$5*Main1!C79,$B$6*LN(Main1!D79),$B$7*LN(Main1!E79),$B$8*LN(Main1!F79)))))</f>
        <v>0.98434736059751227</v>
      </c>
      <c r="J79" s="2">
        <f>1/(1+EXP(-($B$9+SUM($B$10*LN(Main1!B79),$B$11*Main1!C79,$B$12*LN(Main1!D79),$B$13*LN(Main1!E79),$B$14*LN(Main1!F79)))))</f>
        <v>3.6283663082714385E-2</v>
      </c>
      <c r="K79" s="2">
        <f>1/(1+EXP(-($B$15+SUM($B$16*LN(Main1!B79),$B$17*Main1!C79,$B$18*LN(Main1!D79),$B$19*LN(Main1!E79),$B$20*LN(Main1!F79)))))</f>
        <v>3.6282251482995506E-2</v>
      </c>
      <c r="L79" s="9">
        <f t="shared" si="9"/>
        <v>3.9510735745143388</v>
      </c>
      <c r="M79" s="9">
        <f t="shared" si="10"/>
        <v>-0.10982061602669085</v>
      </c>
      <c r="N79" s="9">
        <f t="shared" si="11"/>
        <v>-0.10980351313644326</v>
      </c>
      <c r="O79" s="14">
        <f t="shared" si="12"/>
        <v>4.1381989318678256</v>
      </c>
      <c r="P79">
        <f t="shared" si="8"/>
        <v>77</v>
      </c>
      <c r="Q79">
        <f t="shared" si="13"/>
        <v>0.98429890145849341</v>
      </c>
      <c r="R79" t="str">
        <f t="shared" si="14"/>
        <v>NASH</v>
      </c>
      <c r="S79" s="16">
        <f t="shared" si="15"/>
        <v>1</v>
      </c>
    </row>
    <row r="80" spans="7:19" x14ac:dyDescent="0.3">
      <c r="G80">
        <v>1</v>
      </c>
      <c r="H80" s="2">
        <v>78</v>
      </c>
      <c r="I80" s="2">
        <f>1/(1+EXP(-($B$3+SUM($B$4*LN(Main1!B80),$B$5*Main1!C80,$B$6*LN(Main1!D80),$B$7*LN(Main1!E80),$B$8*LN(Main1!F80)))))</f>
        <v>0.96598967016878567</v>
      </c>
      <c r="J80" s="2">
        <f>1/(1+EXP(-($B$9+SUM($B$10*LN(Main1!B80),$B$11*Main1!C80,$B$12*LN(Main1!D80),$B$13*LN(Main1!E80),$B$14*LN(Main1!F80)))))</f>
        <v>8.3581017030048485E-2</v>
      </c>
      <c r="K80" s="2">
        <f>1/(1+EXP(-($B$15+SUM($B$16*LN(Main1!B80),$B$17*Main1!C80,$B$18*LN(Main1!D80),$B$19*LN(Main1!E80),$B$20*LN(Main1!F80)))))</f>
        <v>8.3556936490571956E-2</v>
      </c>
      <c r="L80" s="9">
        <f t="shared" si="9"/>
        <v>3.8773876091270512</v>
      </c>
      <c r="M80" s="9">
        <f t="shared" si="10"/>
        <v>-0.25297662910860069</v>
      </c>
      <c r="N80" s="9">
        <f t="shared" si="11"/>
        <v>-0.25287419602070371</v>
      </c>
      <c r="O80" s="14">
        <f t="shared" si="12"/>
        <v>3.7782862705143678</v>
      </c>
      <c r="P80">
        <f t="shared" si="8"/>
        <v>78</v>
      </c>
      <c r="Q80">
        <f t="shared" si="13"/>
        <v>0.97764914473013653</v>
      </c>
      <c r="R80" t="str">
        <f t="shared" si="14"/>
        <v>NASH</v>
      </c>
      <c r="S80" s="16">
        <f t="shared" si="15"/>
        <v>1</v>
      </c>
    </row>
    <row r="81" spans="7:19" x14ac:dyDescent="0.3">
      <c r="G81">
        <v>1</v>
      </c>
      <c r="H81" s="2">
        <v>79</v>
      </c>
      <c r="I81" s="2">
        <f>1/(1+EXP(-($B$3+SUM($B$4*LN(Main1!B81),$B$5*Main1!C81,$B$6*LN(Main1!D81),$B$7*LN(Main1!E81),$B$8*LN(Main1!F81)))))</f>
        <v>0.85453126715456307</v>
      </c>
      <c r="J81" s="2">
        <f>1/(1+EXP(-($B$9+SUM($B$10*LN(Main1!B81),$B$11*Main1!C81,$B$12*LN(Main1!D81),$B$13*LN(Main1!E81),$B$14*LN(Main1!F81)))))</f>
        <v>0.19363818997084445</v>
      </c>
      <c r="K81" s="2">
        <f>1/(1+EXP(-($B$15+SUM($B$16*LN(Main1!B81),$B$17*Main1!C81,$B$18*LN(Main1!D81),$B$19*LN(Main1!E81),$B$20*LN(Main1!F81)))))</f>
        <v>0.19359762702758976</v>
      </c>
      <c r="L81" s="9">
        <f t="shared" si="9"/>
        <v>3.4300045323443316</v>
      </c>
      <c r="M81" s="9">
        <f t="shared" si="10"/>
        <v>-0.58608926172678644</v>
      </c>
      <c r="N81" s="9">
        <f t="shared" si="11"/>
        <v>-0.58589802764779064</v>
      </c>
      <c r="O81" s="14">
        <f t="shared" si="12"/>
        <v>2.6647667294863755</v>
      </c>
      <c r="P81">
        <f t="shared" si="8"/>
        <v>79</v>
      </c>
      <c r="Q81">
        <f t="shared" si="13"/>
        <v>0.93491531771226721</v>
      </c>
      <c r="R81" t="str">
        <f t="shared" si="14"/>
        <v>NASH</v>
      </c>
      <c r="S81" s="16">
        <f t="shared" si="15"/>
        <v>1</v>
      </c>
    </row>
    <row r="82" spans="7:19" x14ac:dyDescent="0.3">
      <c r="G82">
        <v>1</v>
      </c>
      <c r="H82" s="2">
        <v>80</v>
      </c>
      <c r="I82" s="2">
        <f>1/(1+EXP(-($B$3+SUM($B$4*LN(Main1!B82),$B$5*Main1!C82,$B$6*LN(Main1!D82),$B$7*LN(Main1!E82),$B$8*LN(Main1!F82)))))</f>
        <v>0.96216511424060369</v>
      </c>
      <c r="J82" s="2">
        <f>1/(1+EXP(-($B$9+SUM($B$10*LN(Main1!B82),$B$11*Main1!C82,$B$12*LN(Main1!D82),$B$13*LN(Main1!E82),$B$14*LN(Main1!F82)))))</f>
        <v>6.2309128567191015E-2</v>
      </c>
      <c r="K82" s="2">
        <f>1/(1+EXP(-($B$15+SUM($B$16*LN(Main1!B82),$B$17*Main1!C82,$B$18*LN(Main1!D82),$B$19*LN(Main1!E82),$B$20*LN(Main1!F82)))))</f>
        <v>6.2313598453012355E-2</v>
      </c>
      <c r="L82" s="9">
        <f t="shared" si="9"/>
        <v>3.8620362174669776</v>
      </c>
      <c r="M82" s="9">
        <f t="shared" si="10"/>
        <v>-0.18859250422802917</v>
      </c>
      <c r="N82" s="9">
        <f t="shared" si="11"/>
        <v>-0.18858399759235361</v>
      </c>
      <c r="O82" s="14">
        <f t="shared" si="12"/>
        <v>3.8916092021632158</v>
      </c>
      <c r="P82">
        <f t="shared" si="8"/>
        <v>80</v>
      </c>
      <c r="Q82">
        <f t="shared" si="13"/>
        <v>0.97999586210016909</v>
      </c>
      <c r="R82" t="str">
        <f t="shared" si="14"/>
        <v>NASH</v>
      </c>
      <c r="S82" s="16">
        <f t="shared" si="15"/>
        <v>1</v>
      </c>
    </row>
    <row r="83" spans="7:19" x14ac:dyDescent="0.3">
      <c r="G83">
        <v>1</v>
      </c>
      <c r="H83" s="2">
        <v>81</v>
      </c>
      <c r="I83" s="2">
        <f>1/(1+EXP(-($B$3+SUM($B$4*LN(Main1!B83),$B$5*Main1!C83,$B$6*LN(Main1!D83),$B$7*LN(Main1!E83),$B$8*LN(Main1!F83)))))</f>
        <v>0.95976731440414065</v>
      </c>
      <c r="J83" s="2">
        <f>1/(1+EXP(-($B$9+SUM($B$10*LN(Main1!B83),$B$11*Main1!C83,$B$12*LN(Main1!D83),$B$13*LN(Main1!E83),$B$14*LN(Main1!F83)))))</f>
        <v>9.7980871637925404E-2</v>
      </c>
      <c r="K83" s="2">
        <f>1/(1+EXP(-($B$15+SUM($B$16*LN(Main1!B83),$B$17*Main1!C83,$B$18*LN(Main1!D83),$B$19*LN(Main1!E83),$B$20*LN(Main1!F83)))))</f>
        <v>9.7927573255615574E-2</v>
      </c>
      <c r="L83" s="9">
        <f t="shared" si="9"/>
        <v>3.8524116845530343</v>
      </c>
      <c r="M83" s="9">
        <f t="shared" si="10"/>
        <v>-0.29656100756914289</v>
      </c>
      <c r="N83" s="9">
        <f t="shared" si="11"/>
        <v>-0.29636505831046711</v>
      </c>
      <c r="O83" s="14">
        <f t="shared" si="12"/>
        <v>3.6662351051900455</v>
      </c>
      <c r="P83">
        <f t="shared" si="8"/>
        <v>81</v>
      </c>
      <c r="Q83">
        <f t="shared" si="13"/>
        <v>0.97506508287753879</v>
      </c>
      <c r="R83" t="str">
        <f t="shared" si="14"/>
        <v>NASH</v>
      </c>
      <c r="S83" s="16">
        <f t="shared" si="15"/>
        <v>1</v>
      </c>
    </row>
    <row r="84" spans="7:19" x14ac:dyDescent="0.3">
      <c r="G84">
        <v>1</v>
      </c>
      <c r="H84" s="2">
        <v>82</v>
      </c>
      <c r="I84" s="2">
        <f>1/(1+EXP(-($B$3+SUM($B$4*LN(Main1!B84),$B$5*Main1!C84,$B$6*LN(Main1!D84),$B$7*LN(Main1!E84),$B$8*LN(Main1!F84)))))</f>
        <v>0.96627698149835162</v>
      </c>
      <c r="J84" s="2">
        <f>1/(1+EXP(-($B$9+SUM($B$10*LN(Main1!B84),$B$11*Main1!C84,$B$12*LN(Main1!D84),$B$13*LN(Main1!E84),$B$14*LN(Main1!F84)))))</f>
        <v>8.1439647005409427E-2</v>
      </c>
      <c r="K84" s="2">
        <f>1/(1+EXP(-($B$15+SUM($B$16*LN(Main1!B84),$B$17*Main1!C84,$B$18*LN(Main1!D84),$B$19*LN(Main1!E84),$B$20*LN(Main1!F84)))))</f>
        <v>8.1410556455707883E-2</v>
      </c>
      <c r="L84" s="9">
        <f t="shared" si="9"/>
        <v>3.8785408485701045</v>
      </c>
      <c r="M84" s="9">
        <f t="shared" si="10"/>
        <v>-0.24649529411464344</v>
      </c>
      <c r="N84" s="9">
        <f t="shared" si="11"/>
        <v>-0.24637845612803322</v>
      </c>
      <c r="O84" s="14">
        <f t="shared" si="12"/>
        <v>3.792416584844049</v>
      </c>
      <c r="P84">
        <f t="shared" si="8"/>
        <v>82</v>
      </c>
      <c r="Q84">
        <f t="shared" si="13"/>
        <v>0.97795583533067154</v>
      </c>
      <c r="R84" t="str">
        <f t="shared" si="14"/>
        <v>NASH</v>
      </c>
      <c r="S84" s="16">
        <f t="shared" si="15"/>
        <v>1</v>
      </c>
    </row>
    <row r="85" spans="7:19" x14ac:dyDescent="0.3">
      <c r="G85">
        <v>1</v>
      </c>
      <c r="H85" s="2">
        <v>83</v>
      </c>
      <c r="I85" s="2">
        <f>1/(1+EXP(-($B$3+SUM($B$4*LN(Main1!B85),$B$5*Main1!C85,$B$6*LN(Main1!D85),$B$7*LN(Main1!E85),$B$8*LN(Main1!F85)))))</f>
        <v>0.84130914137872503</v>
      </c>
      <c r="J85" s="2">
        <f>1/(1+EXP(-($B$9+SUM($B$10*LN(Main1!B85),$B$11*Main1!C85,$B$12*LN(Main1!D85),$B$13*LN(Main1!E85),$B$14*LN(Main1!F85)))))</f>
        <v>0.2369184245635656</v>
      </c>
      <c r="K85" s="2">
        <f>1/(1+EXP(-($B$15+SUM($B$16*LN(Main1!B85),$B$17*Main1!C85,$B$18*LN(Main1!D85),$B$19*LN(Main1!E85),$B$20*LN(Main1!F85)))))</f>
        <v>0.23687115896733621</v>
      </c>
      <c r="L85" s="9">
        <f t="shared" si="9"/>
        <v>3.3769322188064486</v>
      </c>
      <c r="M85" s="9">
        <f t="shared" si="10"/>
        <v>-0.71708656522166703</v>
      </c>
      <c r="N85" s="9">
        <f t="shared" si="11"/>
        <v>-0.71685974139461217</v>
      </c>
      <c r="O85" s="14">
        <f t="shared" si="12"/>
        <v>2.3497353987067902</v>
      </c>
      <c r="P85">
        <f t="shared" si="8"/>
        <v>83</v>
      </c>
      <c r="Q85">
        <f t="shared" si="13"/>
        <v>0.91291319334214638</v>
      </c>
      <c r="R85" t="str">
        <f t="shared" si="14"/>
        <v>NASH</v>
      </c>
      <c r="S85" s="16">
        <f t="shared" si="15"/>
        <v>1</v>
      </c>
    </row>
    <row r="86" spans="7:19" x14ac:dyDescent="0.3">
      <c r="G86">
        <v>1</v>
      </c>
      <c r="H86" s="2">
        <v>84</v>
      </c>
      <c r="I86" s="2">
        <f>1/(1+EXP(-($B$3+SUM($B$4*LN(Main1!B86),$B$5*Main1!C86,$B$6*LN(Main1!D86),$B$7*LN(Main1!E86),$B$8*LN(Main1!F86)))))</f>
        <v>0.80756348488930307</v>
      </c>
      <c r="J86" s="2">
        <f>1/(1+EXP(-($B$9+SUM($B$10*LN(Main1!B86),$B$11*Main1!C86,$B$12*LN(Main1!D86),$B$13*LN(Main1!E86),$B$14*LN(Main1!F86)))))</f>
        <v>0.25529477465567435</v>
      </c>
      <c r="K86" s="2">
        <f>1/(1+EXP(-($B$15+SUM($B$16*LN(Main1!B86),$B$17*Main1!C86,$B$18*LN(Main1!D86),$B$19*LN(Main1!E86),$B$20*LN(Main1!F86)))))</f>
        <v>0.25525201753113946</v>
      </c>
      <c r="L86" s="9">
        <f t="shared" si="9"/>
        <v>3.2414804698130246</v>
      </c>
      <c r="M86" s="9">
        <f t="shared" si="10"/>
        <v>-0.77270669604574993</v>
      </c>
      <c r="N86" s="9">
        <f t="shared" si="11"/>
        <v>-0.77248701815596721</v>
      </c>
      <c r="O86" s="14">
        <f t="shared" si="12"/>
        <v>2.1030362421279287</v>
      </c>
      <c r="P86">
        <f t="shared" si="8"/>
        <v>84</v>
      </c>
      <c r="Q86">
        <f t="shared" si="13"/>
        <v>0.89119793539554326</v>
      </c>
      <c r="R86" t="str">
        <f t="shared" si="14"/>
        <v>NASH</v>
      </c>
      <c r="S86" s="16">
        <f t="shared" si="15"/>
        <v>1</v>
      </c>
    </row>
    <row r="87" spans="7:19" x14ac:dyDescent="0.3">
      <c r="G87">
        <v>1</v>
      </c>
      <c r="H87" s="2">
        <v>85</v>
      </c>
      <c r="I87" s="2">
        <f>1/(1+EXP(-($B$3+SUM($B$4*LN(Main1!B87),$B$5*Main1!C87,$B$6*LN(Main1!D87),$B$7*LN(Main1!E87),$B$8*LN(Main1!F87)))))</f>
        <v>0.8124553707783474</v>
      </c>
      <c r="J87" s="2">
        <f>1/(1+EXP(-($B$9+SUM($B$10*LN(Main1!B87),$B$11*Main1!C87,$B$12*LN(Main1!D87),$B$13*LN(Main1!E87),$B$14*LN(Main1!F87)))))</f>
        <v>0.28006261024524737</v>
      </c>
      <c r="K87" s="2">
        <f>1/(1+EXP(-($B$15+SUM($B$16*LN(Main1!B87),$B$17*Main1!C87,$B$18*LN(Main1!D87),$B$19*LN(Main1!E87),$B$20*LN(Main1!F87)))))</f>
        <v>0.27999424398554823</v>
      </c>
      <c r="L87" s="9">
        <f t="shared" si="9"/>
        <v>3.2611160190504505</v>
      </c>
      <c r="M87" s="9">
        <f t="shared" si="10"/>
        <v>-0.84767208627919988</v>
      </c>
      <c r="N87" s="9">
        <f t="shared" si="11"/>
        <v>-0.84736614710927405</v>
      </c>
      <c r="O87" s="14">
        <f t="shared" si="12"/>
        <v>1.9728272721785973</v>
      </c>
      <c r="P87">
        <f t="shared" si="8"/>
        <v>85</v>
      </c>
      <c r="Q87">
        <f t="shared" si="13"/>
        <v>0.87791446598528389</v>
      </c>
      <c r="R87" t="str">
        <f t="shared" si="14"/>
        <v>NASH</v>
      </c>
      <c r="S87" s="16">
        <f t="shared" si="15"/>
        <v>1</v>
      </c>
    </row>
    <row r="88" spans="7:19" x14ac:dyDescent="0.3">
      <c r="G88">
        <v>1</v>
      </c>
      <c r="H88" s="2">
        <v>86</v>
      </c>
      <c r="I88" s="2">
        <f>1/(1+EXP(-($B$3+SUM($B$4*LN(Main1!B88),$B$5*Main1!C88,$B$6*LN(Main1!D88),$B$7*LN(Main1!E88),$B$8*LN(Main1!F88)))))</f>
        <v>0.9330763249222439</v>
      </c>
      <c r="J88" s="2">
        <f>1/(1+EXP(-($B$9+SUM($B$10*LN(Main1!B88),$B$11*Main1!C88,$B$12*LN(Main1!D88),$B$13*LN(Main1!E88),$B$14*LN(Main1!F88)))))</f>
        <v>0.12602867840808549</v>
      </c>
      <c r="K88" s="2">
        <f>1/(1+EXP(-($B$15+SUM($B$16*LN(Main1!B88),$B$17*Main1!C88,$B$18*LN(Main1!D88),$B$19*LN(Main1!E88),$B$20*LN(Main1!F88)))))</f>
        <v>0.12598136068363538</v>
      </c>
      <c r="L88" s="9">
        <f t="shared" si="9"/>
        <v>3.7452766756720761</v>
      </c>
      <c r="M88" s="9">
        <f t="shared" si="10"/>
        <v>-0.38145396368205525</v>
      </c>
      <c r="N88" s="9">
        <f t="shared" si="11"/>
        <v>-0.38126619565645736</v>
      </c>
      <c r="O88" s="14">
        <f t="shared" si="12"/>
        <v>3.3893060028501845</v>
      </c>
      <c r="P88">
        <f t="shared" si="8"/>
        <v>86</v>
      </c>
      <c r="Q88">
        <f t="shared" si="13"/>
        <v>0.967368644701736</v>
      </c>
      <c r="R88" t="str">
        <f t="shared" si="14"/>
        <v>NASH</v>
      </c>
      <c r="S88" s="16">
        <f t="shared" si="15"/>
        <v>1</v>
      </c>
    </row>
    <row r="89" spans="7:19" x14ac:dyDescent="0.3">
      <c r="G89">
        <v>1</v>
      </c>
      <c r="H89" s="2">
        <v>87</v>
      </c>
      <c r="I89" s="2">
        <f>1/(1+EXP(-($B$3+SUM($B$4*LN(Main1!B89),$B$5*Main1!C89,$B$6*LN(Main1!D89),$B$7*LN(Main1!E89),$B$8*LN(Main1!F89)))))</f>
        <v>0.98490136785747695</v>
      </c>
      <c r="J89" s="2">
        <f>1/(1+EXP(-($B$9+SUM($B$10*LN(Main1!B89),$B$11*Main1!C89,$B$12*LN(Main1!D89),$B$13*LN(Main1!E89),$B$14*LN(Main1!F89)))))</f>
        <v>3.1959174446890254E-2</v>
      </c>
      <c r="K89" s="2">
        <f>1/(1+EXP(-($B$15+SUM($B$16*LN(Main1!B89),$B$17*Main1!C89,$B$18*LN(Main1!D89),$B$19*LN(Main1!E89),$B$20*LN(Main1!F89)))))</f>
        <v>3.195829442310609E-2</v>
      </c>
      <c r="L89" s="9">
        <f t="shared" si="9"/>
        <v>3.9532973052140452</v>
      </c>
      <c r="M89" s="9">
        <f t="shared" si="10"/>
        <v>-9.6731584610431187E-2</v>
      </c>
      <c r="N89" s="9">
        <f t="shared" si="11"/>
        <v>-9.6717619719671619E-2</v>
      </c>
      <c r="O89" s="14">
        <f t="shared" si="12"/>
        <v>4.1665975874005632</v>
      </c>
      <c r="P89">
        <f t="shared" si="8"/>
        <v>87</v>
      </c>
      <c r="Q89">
        <f t="shared" si="13"/>
        <v>0.98473180754247269</v>
      </c>
      <c r="R89" t="str">
        <f t="shared" si="14"/>
        <v>NASH</v>
      </c>
      <c r="S89" s="16">
        <f t="shared" si="15"/>
        <v>1</v>
      </c>
    </row>
    <row r="90" spans="7:19" x14ac:dyDescent="0.3">
      <c r="G90">
        <v>1</v>
      </c>
      <c r="H90" s="2">
        <v>88</v>
      </c>
      <c r="I90" s="2">
        <f>1/(1+EXP(-($B$3+SUM($B$4*LN(Main1!B90),$B$5*Main1!C90,$B$6*LN(Main1!D90),$B$7*LN(Main1!E90),$B$8*LN(Main1!F90)))))</f>
        <v>0.99008133099313955</v>
      </c>
      <c r="J90" s="2">
        <f>1/(1+EXP(-($B$9+SUM($B$10*LN(Main1!B90),$B$11*Main1!C90,$B$12*LN(Main1!D90),$B$13*LN(Main1!E90),$B$14*LN(Main1!F90)))))</f>
        <v>2.8153456573559325E-2</v>
      </c>
      <c r="K90" s="2">
        <f>1/(1+EXP(-($B$15+SUM($B$16*LN(Main1!B90),$B$17*Main1!C90,$B$18*LN(Main1!D90),$B$19*LN(Main1!E90),$B$20*LN(Main1!F90)))))</f>
        <v>2.8138754612556188E-2</v>
      </c>
      <c r="L90" s="9">
        <f t="shared" si="9"/>
        <v>3.9740891682103063</v>
      </c>
      <c r="M90" s="9">
        <f t="shared" si="10"/>
        <v>-8.5212728856528516E-2</v>
      </c>
      <c r="N90" s="9">
        <f t="shared" si="11"/>
        <v>-8.5158279474222831E-2</v>
      </c>
      <c r="O90" s="14">
        <f t="shared" si="12"/>
        <v>4.2104676463961761</v>
      </c>
      <c r="P90">
        <f t="shared" si="8"/>
        <v>88</v>
      </c>
      <c r="Q90">
        <f t="shared" si="13"/>
        <v>0.98537756149972011</v>
      </c>
      <c r="R90" t="str">
        <f t="shared" si="14"/>
        <v>NASH</v>
      </c>
      <c r="S90" s="16">
        <f t="shared" si="15"/>
        <v>1</v>
      </c>
    </row>
    <row r="91" spans="7:19" x14ac:dyDescent="0.3">
      <c r="G91">
        <v>1</v>
      </c>
      <c r="H91" s="2">
        <v>89</v>
      </c>
      <c r="I91" s="2">
        <f>1/(1+EXP(-($B$3+SUM($B$4*LN(Main1!B91),$B$5*Main1!C91,$B$6*LN(Main1!D91),$B$7*LN(Main1!E91),$B$8*LN(Main1!F91)))))</f>
        <v>0.9971321076402333</v>
      </c>
      <c r="J91" s="2">
        <f>1/(1+EXP(-($B$9+SUM($B$10*LN(Main1!B91),$B$11*Main1!C91,$B$12*LN(Main1!D91),$B$13*LN(Main1!E91),$B$14*LN(Main1!F91)))))</f>
        <v>9.076379118408447E-3</v>
      </c>
      <c r="K91" s="2">
        <f>1/(1+EXP(-($B$15+SUM($B$16*LN(Main1!B91),$B$17*Main1!C91,$B$18*LN(Main1!D91),$B$19*LN(Main1!E91),$B$20*LN(Main1!F91)))))</f>
        <v>9.0715569796222303E-3</v>
      </c>
      <c r="L91" s="9">
        <f t="shared" si="9"/>
        <v>4.0023902927983022</v>
      </c>
      <c r="M91" s="9">
        <f t="shared" si="10"/>
        <v>-2.7471690049681727E-2</v>
      </c>
      <c r="N91" s="9">
        <f t="shared" si="11"/>
        <v>-2.7453886825264485E-2</v>
      </c>
      <c r="O91" s="14">
        <f t="shared" si="12"/>
        <v>4.3542142024399775</v>
      </c>
      <c r="P91">
        <f t="shared" si="8"/>
        <v>89</v>
      </c>
      <c r="Q91">
        <f t="shared" si="13"/>
        <v>0.98731055641135423</v>
      </c>
      <c r="R91" t="str">
        <f t="shared" si="14"/>
        <v>NASH</v>
      </c>
      <c r="S91" s="16">
        <f t="shared" si="15"/>
        <v>1</v>
      </c>
    </row>
    <row r="92" spans="7:19" x14ac:dyDescent="0.3">
      <c r="G92">
        <v>1</v>
      </c>
      <c r="H92" s="2">
        <v>90</v>
      </c>
      <c r="I92" s="2">
        <f>1/(1+EXP(-($B$3+SUM($B$4*LN(Main1!B92),$B$5*Main1!C92,$B$6*LN(Main1!D92),$B$7*LN(Main1!E92),$B$8*LN(Main1!F92)))))</f>
        <v>0.95291346527832099</v>
      </c>
      <c r="J92" s="2">
        <f>1/(1+EXP(-($B$9+SUM($B$10*LN(Main1!B92),$B$11*Main1!C92,$B$12*LN(Main1!D92),$B$13*LN(Main1!E92),$B$14*LN(Main1!F92)))))</f>
        <v>8.1599550504182924E-2</v>
      </c>
      <c r="K92" s="2">
        <f>1/(1+EXP(-($B$15+SUM($B$16*LN(Main1!B92),$B$17*Main1!C92,$B$18*LN(Main1!D92),$B$19*LN(Main1!E92),$B$20*LN(Main1!F92)))))</f>
        <v>8.1587346463442428E-2</v>
      </c>
      <c r="L92" s="9">
        <f t="shared" si="9"/>
        <v>3.8249010076835437</v>
      </c>
      <c r="M92" s="9">
        <f t="shared" si="10"/>
        <v>-0.24697927779347148</v>
      </c>
      <c r="N92" s="9">
        <f t="shared" si="11"/>
        <v>-0.24691348808286573</v>
      </c>
      <c r="O92" s="14">
        <f t="shared" si="12"/>
        <v>3.7377577283238272</v>
      </c>
      <c r="P92">
        <f t="shared" si="8"/>
        <v>90</v>
      </c>
      <c r="Q92">
        <f t="shared" si="13"/>
        <v>0.97674618738034358</v>
      </c>
      <c r="R92" t="str">
        <f t="shared" si="14"/>
        <v>NASH</v>
      </c>
      <c r="S92" s="16">
        <f t="shared" si="15"/>
        <v>1</v>
      </c>
    </row>
    <row r="93" spans="7:19" x14ac:dyDescent="0.3">
      <c r="G93">
        <v>1</v>
      </c>
      <c r="H93" s="2">
        <v>91</v>
      </c>
      <c r="I93" s="2">
        <f>1/(1+EXP(-($B$3+SUM($B$4*LN(Main1!B93),$B$5*Main1!C93,$B$6*LN(Main1!D93),$B$7*LN(Main1!E93),$B$8*LN(Main1!F93)))))</f>
        <v>0.99693187631490721</v>
      </c>
      <c r="J93" s="2">
        <f>1/(1+EXP(-($B$9+SUM($B$10*LN(Main1!B93),$B$11*Main1!C93,$B$12*LN(Main1!D93),$B$13*LN(Main1!E93),$B$14*LN(Main1!F93)))))</f>
        <v>9.859612579719566E-3</v>
      </c>
      <c r="K93" s="2">
        <f>1/(1+EXP(-($B$15+SUM($B$16*LN(Main1!B93),$B$17*Main1!C93,$B$18*LN(Main1!D93),$B$19*LN(Main1!E93),$B$20*LN(Main1!F93)))))</f>
        <v>9.8556165186918718E-3</v>
      </c>
      <c r="L93" s="9">
        <f t="shared" si="9"/>
        <v>4.0015865839349942</v>
      </c>
      <c r="M93" s="9">
        <f t="shared" si="10"/>
        <v>-2.9842321179670426E-2</v>
      </c>
      <c r="N93" s="9">
        <f t="shared" si="11"/>
        <v>-2.9826740999938189E-2</v>
      </c>
      <c r="O93" s="14">
        <f t="shared" si="12"/>
        <v>4.3486670082720069</v>
      </c>
      <c r="P93">
        <f t="shared" si="8"/>
        <v>91</v>
      </c>
      <c r="Q93">
        <f t="shared" si="13"/>
        <v>0.98724087062771126</v>
      </c>
      <c r="R93" t="str">
        <f t="shared" si="14"/>
        <v>NASH</v>
      </c>
      <c r="S93" s="16">
        <f t="shared" si="15"/>
        <v>1</v>
      </c>
    </row>
    <row r="94" spans="7:19" x14ac:dyDescent="0.3">
      <c r="G94">
        <v>1</v>
      </c>
      <c r="H94" s="2">
        <v>92</v>
      </c>
      <c r="I94" s="2">
        <f>1/(1+EXP(-($B$3+SUM($B$4*LN(Main1!B94),$B$5*Main1!C94,$B$6*LN(Main1!D94),$B$7*LN(Main1!E94),$B$8*LN(Main1!F94)))))</f>
        <v>0.92010160275282415</v>
      </c>
      <c r="J94" s="2">
        <f>1/(1+EXP(-($B$9+SUM($B$10*LN(Main1!B94),$B$11*Main1!C94,$B$12*LN(Main1!D94),$B$13*LN(Main1!E94),$B$14*LN(Main1!F94)))))</f>
        <v>0.1392181007624084</v>
      </c>
      <c r="K94" s="2">
        <f>1/(1+EXP(-($B$15+SUM($B$16*LN(Main1!B94),$B$17*Main1!C94,$B$18*LN(Main1!D94),$B$19*LN(Main1!E94),$B$20*LN(Main1!F94)))))</f>
        <v>0.13917131351475656</v>
      </c>
      <c r="L94" s="9">
        <f t="shared" si="9"/>
        <v>3.6931974158982275</v>
      </c>
      <c r="M94" s="9">
        <f t="shared" si="10"/>
        <v>-0.42137469838532737</v>
      </c>
      <c r="N94" s="9">
        <f t="shared" si="11"/>
        <v>-0.42118387164852916</v>
      </c>
      <c r="O94" s="14">
        <f t="shared" si="12"/>
        <v>3.2573883323809918</v>
      </c>
      <c r="P94">
        <f t="shared" si="8"/>
        <v>92</v>
      </c>
      <c r="Q94">
        <f t="shared" si="13"/>
        <v>0.96293769631673298</v>
      </c>
      <c r="R94" t="str">
        <f t="shared" si="14"/>
        <v>NASH</v>
      </c>
      <c r="S94" s="16">
        <f t="shared" si="15"/>
        <v>1</v>
      </c>
    </row>
    <row r="95" spans="7:19" x14ac:dyDescent="0.3">
      <c r="G95">
        <v>1</v>
      </c>
      <c r="H95" s="2">
        <v>93</v>
      </c>
      <c r="I95" s="2">
        <f>1/(1+EXP(-($B$3+SUM($B$4*LN(Main1!B95),$B$5*Main1!C95,$B$6*LN(Main1!D95),$B$7*LN(Main1!E95),$B$8*LN(Main1!F95)))))</f>
        <v>0.96601849677728335</v>
      </c>
      <c r="J95" s="2">
        <f>1/(1+EXP(-($B$9+SUM($B$10*LN(Main1!B95),$B$11*Main1!C95,$B$12*LN(Main1!D95),$B$13*LN(Main1!E95),$B$14*LN(Main1!F95)))))</f>
        <v>6.2703199947038255E-2</v>
      </c>
      <c r="K95" s="2">
        <f>1/(1+EXP(-($B$15+SUM($B$16*LN(Main1!B95),$B$17*Main1!C95,$B$18*LN(Main1!D95),$B$19*LN(Main1!E95),$B$20*LN(Main1!F95)))))</f>
        <v>6.269532570634756E-2</v>
      </c>
      <c r="L95" s="9">
        <f t="shared" si="9"/>
        <v>3.8775033163007961</v>
      </c>
      <c r="M95" s="9">
        <f t="shared" si="10"/>
        <v>-0.1897852493374371</v>
      </c>
      <c r="N95" s="9">
        <f t="shared" si="11"/>
        <v>-0.18973924545495593</v>
      </c>
      <c r="O95" s="14">
        <f t="shared" si="12"/>
        <v>3.9047283080250246</v>
      </c>
      <c r="P95">
        <f t="shared" si="8"/>
        <v>93</v>
      </c>
      <c r="Q95">
        <f t="shared" si="13"/>
        <v>0.98025143564698103</v>
      </c>
      <c r="R95" t="str">
        <f t="shared" si="14"/>
        <v>NASH</v>
      </c>
      <c r="S95" s="16">
        <f t="shared" si="15"/>
        <v>1</v>
      </c>
    </row>
    <row r="96" spans="7:19" x14ac:dyDescent="0.3">
      <c r="G96">
        <v>1</v>
      </c>
      <c r="H96" s="2">
        <v>94</v>
      </c>
      <c r="I96" s="2">
        <f>1/(1+EXP(-($B$3+SUM($B$4*LN(Main1!B96),$B$5*Main1!C96,$B$6*LN(Main1!D96),$B$7*LN(Main1!E96),$B$8*LN(Main1!F96)))))</f>
        <v>0.64589712510844843</v>
      </c>
      <c r="J96" s="2">
        <f>1/(1+EXP(-($B$9+SUM($B$10*LN(Main1!B96),$B$11*Main1!C96,$B$12*LN(Main1!D96),$B$13*LN(Main1!E96),$B$14*LN(Main1!F96)))))</f>
        <v>0.36925814815165631</v>
      </c>
      <c r="K96" s="2">
        <f>1/(1+EXP(-($B$15+SUM($B$16*LN(Main1!B96),$B$17*Main1!C96,$B$18*LN(Main1!D96),$B$19*LN(Main1!E96),$B$20*LN(Main1!F96)))))</f>
        <v>0.36919400767655186</v>
      </c>
      <c r="L96" s="9">
        <f t="shared" si="9"/>
        <v>2.5925675884595063</v>
      </c>
      <c r="M96" s="9">
        <f t="shared" si="10"/>
        <v>-1.1176423177132055</v>
      </c>
      <c r="N96" s="9">
        <f t="shared" si="11"/>
        <v>-1.1173176254182522</v>
      </c>
      <c r="O96" s="14">
        <f t="shared" si="12"/>
        <v>0.76435713184466958</v>
      </c>
      <c r="P96">
        <f t="shared" si="8"/>
        <v>94</v>
      </c>
      <c r="Q96">
        <f t="shared" si="13"/>
        <v>0.68229896586988892</v>
      </c>
      <c r="R96" t="str">
        <f t="shared" si="14"/>
        <v>NASH</v>
      </c>
      <c r="S96" s="16">
        <f t="shared" si="15"/>
        <v>1</v>
      </c>
    </row>
    <row r="97" spans="7:19" x14ac:dyDescent="0.3">
      <c r="G97">
        <v>1</v>
      </c>
      <c r="H97" s="2">
        <v>95</v>
      </c>
      <c r="I97" s="2">
        <f>1/(1+EXP(-($B$3+SUM($B$4*LN(Main1!B97),$B$5*Main1!C97,$B$6*LN(Main1!D97),$B$7*LN(Main1!E97),$B$8*LN(Main1!F97)))))</f>
        <v>0.89171710707176199</v>
      </c>
      <c r="J97" s="2">
        <f>1/(1+EXP(-($B$9+SUM($B$10*LN(Main1!B97),$B$11*Main1!C97,$B$12*LN(Main1!D97),$B$13*LN(Main1!E97),$B$14*LN(Main1!F97)))))</f>
        <v>0.17055250088490023</v>
      </c>
      <c r="K97" s="2">
        <f>1/(1+EXP(-($B$15+SUM($B$16*LN(Main1!B97),$B$17*Main1!C97,$B$18*LN(Main1!D97),$B$19*LN(Main1!E97),$B$20*LN(Main1!F97)))))</f>
        <v>0.17048150068464138</v>
      </c>
      <c r="L97" s="9">
        <f t="shared" si="9"/>
        <v>3.5792648395531406</v>
      </c>
      <c r="M97" s="9">
        <f t="shared" si="10"/>
        <v>-0.51621526386059902</v>
      </c>
      <c r="N97" s="9">
        <f t="shared" si="11"/>
        <v>-0.51594007909679696</v>
      </c>
      <c r="O97" s="14">
        <f t="shared" si="12"/>
        <v>2.9538589831123661</v>
      </c>
      <c r="P97">
        <f t="shared" si="8"/>
        <v>95</v>
      </c>
      <c r="Q97">
        <f t="shared" si="13"/>
        <v>0.95044555817078735</v>
      </c>
      <c r="R97" t="str">
        <f t="shared" si="14"/>
        <v>NASH</v>
      </c>
      <c r="S97" s="16">
        <f t="shared" si="15"/>
        <v>1</v>
      </c>
    </row>
    <row r="98" spans="7:19" x14ac:dyDescent="0.3">
      <c r="G98">
        <v>1</v>
      </c>
      <c r="H98" s="2">
        <v>96</v>
      </c>
      <c r="I98" s="2">
        <f>1/(1+EXP(-($B$3+SUM($B$4*LN(Main1!B98),$B$5*Main1!C98,$B$6*LN(Main1!D98),$B$7*LN(Main1!E98),$B$8*LN(Main1!F98)))))</f>
        <v>0.97832091017244416</v>
      </c>
      <c r="J98" s="2">
        <f>1/(1+EXP(-($B$9+SUM($B$10*LN(Main1!B98),$B$11*Main1!C98,$B$12*LN(Main1!D98),$B$13*LN(Main1!E98),$B$14*LN(Main1!F98)))))</f>
        <v>5.7971634620102137E-2</v>
      </c>
      <c r="K98" s="2">
        <f>1/(1+EXP(-($B$15+SUM($B$16*LN(Main1!B98),$B$17*Main1!C98,$B$18*LN(Main1!D98),$B$19*LN(Main1!E98),$B$20*LN(Main1!F98)))))</f>
        <v>5.7952855826922167E-2</v>
      </c>
      <c r="L98" s="9">
        <f t="shared" si="9"/>
        <v>3.9268839947219436</v>
      </c>
      <c r="M98" s="9">
        <f t="shared" si="10"/>
        <v>-0.17546410933042922</v>
      </c>
      <c r="N98" s="9">
        <f t="shared" si="11"/>
        <v>-0.17538677744594253</v>
      </c>
      <c r="O98" s="14">
        <f t="shared" si="12"/>
        <v>3.9827825944621926</v>
      </c>
      <c r="P98">
        <f t="shared" si="8"/>
        <v>96</v>
      </c>
      <c r="Q98">
        <f t="shared" si="13"/>
        <v>0.9817071467966807</v>
      </c>
      <c r="R98" t="str">
        <f t="shared" si="14"/>
        <v>NASH</v>
      </c>
      <c r="S98" s="16">
        <f t="shared" si="15"/>
        <v>1</v>
      </c>
    </row>
    <row r="99" spans="7:19" x14ac:dyDescent="0.3">
      <c r="G99">
        <v>1</v>
      </c>
      <c r="H99" s="2">
        <v>97</v>
      </c>
      <c r="I99" s="2">
        <f>1/(1+EXP(-($B$3+SUM($B$4*LN(Main1!B99),$B$5*Main1!C99,$B$6*LN(Main1!D99),$B$7*LN(Main1!E99),$B$8*LN(Main1!F99)))))</f>
        <v>0.97580840543014435</v>
      </c>
      <c r="J99" s="2">
        <f>1/(1+EXP(-($B$9+SUM($B$10*LN(Main1!B99),$B$11*Main1!C99,$B$12*LN(Main1!D99),$B$13*LN(Main1!E99),$B$14*LN(Main1!F99)))))</f>
        <v>6.2968827649103817E-2</v>
      </c>
      <c r="K99" s="2">
        <f>1/(1+EXP(-($B$15+SUM($B$16*LN(Main1!B99),$B$17*Main1!C99,$B$18*LN(Main1!D99),$B$19*LN(Main1!E99),$B$20*LN(Main1!F99)))))</f>
        <v>6.2929161862263452E-2</v>
      </c>
      <c r="L99" s="9">
        <f t="shared" si="9"/>
        <v>3.9167990475879186</v>
      </c>
      <c r="M99" s="9">
        <f t="shared" si="10"/>
        <v>-0.1905892309477859</v>
      </c>
      <c r="N99" s="9">
        <f t="shared" si="11"/>
        <v>-0.19044692015452411</v>
      </c>
      <c r="O99" s="14">
        <f t="shared" si="12"/>
        <v>3.9425123830022297</v>
      </c>
      <c r="P99">
        <f t="shared" si="8"/>
        <v>97</v>
      </c>
      <c r="Q99">
        <f t="shared" si="13"/>
        <v>0.98096976079328901</v>
      </c>
      <c r="R99" t="str">
        <f t="shared" si="14"/>
        <v>NASH</v>
      </c>
      <c r="S99" s="16">
        <f t="shared" si="15"/>
        <v>1</v>
      </c>
    </row>
    <row r="100" spans="7:19" x14ac:dyDescent="0.3">
      <c r="G100">
        <v>1</v>
      </c>
      <c r="H100" s="2">
        <v>98</v>
      </c>
      <c r="I100" s="2">
        <f>1/(1+EXP(-($B$3+SUM($B$4*LN(Main1!B100),$B$5*Main1!C100,$B$6*LN(Main1!D100),$B$7*LN(Main1!E100),$B$8*LN(Main1!F100)))))</f>
        <v>0.98977413286195559</v>
      </c>
      <c r="J100" s="2">
        <f>1/(1+EXP(-($B$9+SUM($B$10*LN(Main1!B100),$B$11*Main1!C100,$B$12*LN(Main1!D100),$B$13*LN(Main1!E100),$B$14*LN(Main1!F100)))))</f>
        <v>2.5036961610478119E-2</v>
      </c>
      <c r="K100" s="2">
        <f>1/(1+EXP(-($B$15+SUM($B$16*LN(Main1!B100),$B$17*Main1!C100,$B$18*LN(Main1!D100),$B$19*LN(Main1!E100),$B$20*LN(Main1!F100)))))</f>
        <v>2.5031976333180737E-2</v>
      </c>
      <c r="L100" s="9">
        <f t="shared" si="9"/>
        <v>3.9728561050998166</v>
      </c>
      <c r="M100" s="9">
        <f t="shared" si="10"/>
        <v>-7.5779960287670631E-2</v>
      </c>
      <c r="N100" s="9">
        <f t="shared" si="11"/>
        <v>-7.5756019259712717E-2</v>
      </c>
      <c r="O100" s="14">
        <f t="shared" si="12"/>
        <v>4.2280696120690546</v>
      </c>
      <c r="P100">
        <f t="shared" si="8"/>
        <v>98</v>
      </c>
      <c r="Q100">
        <f t="shared" si="13"/>
        <v>0.98562902667328811</v>
      </c>
      <c r="R100" t="str">
        <f t="shared" si="14"/>
        <v>NASH</v>
      </c>
      <c r="S100" s="16">
        <f t="shared" si="15"/>
        <v>1</v>
      </c>
    </row>
    <row r="101" spans="7:19" x14ac:dyDescent="0.3">
      <c r="G101">
        <v>1</v>
      </c>
      <c r="H101" s="2">
        <v>99</v>
      </c>
      <c r="I101" s="2">
        <f>1/(1+EXP(-($B$3+SUM($B$4*LN(Main1!B101),$B$5*Main1!C101,$B$6*LN(Main1!D101),$B$7*LN(Main1!E101),$B$8*LN(Main1!F101)))))</f>
        <v>0.97633777870597205</v>
      </c>
      <c r="J101" s="2">
        <f>1/(1+EXP(-($B$9+SUM($B$10*LN(Main1!B101),$B$11*Main1!C101,$B$12*LN(Main1!D101),$B$13*LN(Main1!E101),$B$14*LN(Main1!F101)))))</f>
        <v>4.7543983810709074E-2</v>
      </c>
      <c r="K101" s="2">
        <f>1/(1+EXP(-($B$15+SUM($B$16*LN(Main1!B101),$B$17*Main1!C101,$B$18*LN(Main1!D101),$B$19*LN(Main1!E101),$B$20*LN(Main1!F101)))))</f>
        <v>4.7537570085380745E-2</v>
      </c>
      <c r="L101" s="9">
        <f t="shared" si="9"/>
        <v>3.9189238998960585</v>
      </c>
      <c r="M101" s="9">
        <f t="shared" si="10"/>
        <v>-0.14390249348728329</v>
      </c>
      <c r="N101" s="9">
        <f t="shared" si="11"/>
        <v>-0.14386627036613397</v>
      </c>
      <c r="O101" s="14">
        <f t="shared" si="12"/>
        <v>4.0379046225592621</v>
      </c>
      <c r="P101">
        <f t="shared" si="8"/>
        <v>99</v>
      </c>
      <c r="Q101">
        <f t="shared" si="13"/>
        <v>0.98267119832909877</v>
      </c>
      <c r="R101" t="str">
        <f t="shared" si="14"/>
        <v>NASH</v>
      </c>
      <c r="S101" s="16">
        <f t="shared" si="15"/>
        <v>1</v>
      </c>
    </row>
    <row r="102" spans="7:19" x14ac:dyDescent="0.3">
      <c r="G102">
        <v>1</v>
      </c>
      <c r="H102" s="2">
        <v>100</v>
      </c>
      <c r="I102" s="2">
        <f>1/(1+EXP(-($B$3+SUM($B$4*LN(Main1!B102),$B$5*Main1!C102,$B$6*LN(Main1!D102),$B$7*LN(Main1!E102),$B$8*LN(Main1!F102)))))</f>
        <v>0.98509954643420716</v>
      </c>
      <c r="J102" s="2">
        <f>1/(1+EXP(-($B$9+SUM($B$10*LN(Main1!B102),$B$11*Main1!C102,$B$12*LN(Main1!D102),$B$13*LN(Main1!E102),$B$14*LN(Main1!F102)))))</f>
        <v>4.5727750421758598E-2</v>
      </c>
      <c r="K102" s="2">
        <f>1/(1+EXP(-($B$15+SUM($B$16*LN(Main1!B102),$B$17*Main1!C102,$B$18*LN(Main1!D102),$B$19*LN(Main1!E102),$B$20*LN(Main1!F102)))))</f>
        <v>4.569506341188756E-2</v>
      </c>
      <c r="L102" s="9">
        <f t="shared" si="9"/>
        <v>3.9540927745462109</v>
      </c>
      <c r="M102" s="9">
        <f t="shared" si="10"/>
        <v>-0.13840525719203697</v>
      </c>
      <c r="N102" s="9">
        <f t="shared" si="11"/>
        <v>-0.13829016366223462</v>
      </c>
      <c r="O102" s="14">
        <f t="shared" si="12"/>
        <v>4.0841468402085601</v>
      </c>
      <c r="P102">
        <f t="shared" si="8"/>
        <v>100</v>
      </c>
      <c r="Q102">
        <f t="shared" si="13"/>
        <v>0.98344130867019663</v>
      </c>
      <c r="R102" t="str">
        <f t="shared" si="14"/>
        <v>NASH</v>
      </c>
      <c r="S102" s="16">
        <f t="shared" si="15"/>
        <v>1</v>
      </c>
    </row>
    <row r="103" spans="7:19" x14ac:dyDescent="0.3">
      <c r="G103">
        <v>0</v>
      </c>
      <c r="H103" s="2">
        <v>101</v>
      </c>
      <c r="I103" s="2">
        <f>1/(1+EXP(-($B$3+SUM($B$4*LN(Main1!B103),$B$5*Main1!C103,$B$6*LN(Main1!D103),$B$7*LN(Main1!E103),$B$8*LN(Main1!F103)))))</f>
        <v>6.8983123661843115E-2</v>
      </c>
      <c r="J103" s="2">
        <f>1/(1+EXP(-($B$9+SUM($B$10*LN(Main1!B103),$B$11*Main1!C103,$B$12*LN(Main1!D103),$B$13*LN(Main1!E103),$B$14*LN(Main1!F103)))))</f>
        <v>0.89834263772827905</v>
      </c>
      <c r="K103" s="2">
        <f>1/(1+EXP(-($B$15+SUM($B$16*LN(Main1!B103),$B$17*Main1!C103,$B$18*LN(Main1!D103),$B$19*LN(Main1!E103),$B$20*LN(Main1!F103)))))</f>
        <v>0.89834132277021495</v>
      </c>
      <c r="L103" s="9">
        <f t="shared" si="9"/>
        <v>0.27689147946952092</v>
      </c>
      <c r="M103" s="9">
        <f t="shared" si="10"/>
        <v>-2.719034780293784</v>
      </c>
      <c r="N103" s="9">
        <f t="shared" si="11"/>
        <v>-2.7187131229173982</v>
      </c>
      <c r="O103" s="14">
        <f t="shared" si="12"/>
        <v>-4.75410693722504</v>
      </c>
      <c r="P103">
        <f t="shared" si="8"/>
        <v>101</v>
      </c>
      <c r="Q103">
        <f t="shared" si="13"/>
        <v>8.542630774380713E-3</v>
      </c>
      <c r="R103" t="str">
        <f t="shared" si="14"/>
        <v>NO NASH</v>
      </c>
      <c r="S103" s="16">
        <f t="shared" si="15"/>
        <v>0</v>
      </c>
    </row>
    <row r="104" spans="7:19" x14ac:dyDescent="0.3">
      <c r="G104">
        <v>0</v>
      </c>
      <c r="H104" s="2">
        <v>102</v>
      </c>
      <c r="I104" s="2">
        <f>1/(1+EXP(-($B$3+SUM($B$4*LN(Main1!B104),$B$5*Main1!C104,$B$6*LN(Main1!D104),$B$7*LN(Main1!E104),$B$8*LN(Main1!F104)))))</f>
        <v>2.4494273308754585E-2</v>
      </c>
      <c r="J104" s="2">
        <f>1/(1+EXP(-($B$9+SUM($B$10*LN(Main1!B104),$B$11*Main1!C104,$B$12*LN(Main1!D104),$B$13*LN(Main1!E104),$B$14*LN(Main1!F104)))))</f>
        <v>0.95024543964063557</v>
      </c>
      <c r="K104" s="2">
        <f>1/(1+EXP(-($B$15+SUM($B$16*LN(Main1!B104),$B$17*Main1!C104,$B$18*LN(Main1!D104),$B$19*LN(Main1!E104),$B$20*LN(Main1!F104)))))</f>
        <v>0.95026206707168592</v>
      </c>
      <c r="L104" s="9">
        <f t="shared" si="9"/>
        <v>9.8317606031275553E-2</v>
      </c>
      <c r="M104" s="9">
        <f t="shared" si="10"/>
        <v>-2.8761302109985682</v>
      </c>
      <c r="N104" s="9">
        <f t="shared" si="11"/>
        <v>-2.875844499718323</v>
      </c>
      <c r="O104" s="14">
        <f t="shared" si="12"/>
        <v>-5.2469076181689944</v>
      </c>
      <c r="P104">
        <f t="shared" si="8"/>
        <v>102</v>
      </c>
      <c r="Q104">
        <f t="shared" si="13"/>
        <v>5.2362086437676295E-3</v>
      </c>
      <c r="R104" t="str">
        <f t="shared" si="14"/>
        <v>NO NASH</v>
      </c>
      <c r="S104" s="16">
        <f t="shared" si="15"/>
        <v>0</v>
      </c>
    </row>
    <row r="105" spans="7:19" x14ac:dyDescent="0.3">
      <c r="G105">
        <v>0</v>
      </c>
      <c r="H105" s="2">
        <v>103</v>
      </c>
      <c r="I105" s="2">
        <f>1/(1+EXP(-($B$3+SUM($B$4*LN(Main1!B105),$B$5*Main1!C105,$B$6*LN(Main1!D105),$B$7*LN(Main1!E105),$B$8*LN(Main1!F105)))))</f>
        <v>3.7511595078776057E-2</v>
      </c>
      <c r="J105" s="2">
        <f>1/(1+EXP(-($B$9+SUM($B$10*LN(Main1!B105),$B$11*Main1!C105,$B$12*LN(Main1!D105),$B$13*LN(Main1!E105),$B$14*LN(Main1!F105)))))</f>
        <v>0.9360456245783717</v>
      </c>
      <c r="K105" s="2">
        <f>1/(1+EXP(-($B$15+SUM($B$16*LN(Main1!B105),$B$17*Main1!C105,$B$18*LN(Main1!D105),$B$19*LN(Main1!E105),$B$20*LN(Main1!F105)))))</f>
        <v>0.93605616209543119</v>
      </c>
      <c r="L105" s="9">
        <f t="shared" si="9"/>
        <v>0.15056785641571493</v>
      </c>
      <c r="M105" s="9">
        <f t="shared" si="10"/>
        <v>-2.8331512969333614</v>
      </c>
      <c r="N105" s="9">
        <f t="shared" si="11"/>
        <v>-2.8328521767527453</v>
      </c>
      <c r="O105" s="14">
        <f t="shared" si="12"/>
        <v>-5.1086861307537701</v>
      </c>
      <c r="P105">
        <f t="shared" si="8"/>
        <v>103</v>
      </c>
      <c r="Q105">
        <f t="shared" si="13"/>
        <v>6.0077080592923536E-3</v>
      </c>
      <c r="R105" t="str">
        <f t="shared" si="14"/>
        <v>NO NASH</v>
      </c>
      <c r="S105" s="16">
        <f t="shared" si="15"/>
        <v>0</v>
      </c>
    </row>
    <row r="106" spans="7:19" x14ac:dyDescent="0.3">
      <c r="G106">
        <v>0</v>
      </c>
      <c r="H106" s="2">
        <v>104</v>
      </c>
      <c r="I106" s="2">
        <f>1/(1+EXP(-($B$3+SUM($B$4*LN(Main1!B106),$B$5*Main1!C106,$B$6*LN(Main1!D106),$B$7*LN(Main1!E106),$B$8*LN(Main1!F106)))))</f>
        <v>1.6006412525918275E-2</v>
      </c>
      <c r="J106" s="2">
        <f>1/(1+EXP(-($B$9+SUM($B$10*LN(Main1!B106),$B$11*Main1!C106,$B$12*LN(Main1!D106),$B$13*LN(Main1!E106),$B$14*LN(Main1!F106)))))</f>
        <v>0.9642038792435883</v>
      </c>
      <c r="K106" s="2">
        <f>1/(1+EXP(-($B$15+SUM($B$16*LN(Main1!B106),$B$17*Main1!C106,$B$18*LN(Main1!D106),$B$19*LN(Main1!E106),$B$20*LN(Main1!F106)))))</f>
        <v>0.9642156244446175</v>
      </c>
      <c r="L106" s="9">
        <f t="shared" si="9"/>
        <v>6.4248166943366353E-2</v>
      </c>
      <c r="M106" s="9">
        <f t="shared" si="10"/>
        <v>-2.9183785482867046</v>
      </c>
      <c r="N106" s="9">
        <f t="shared" si="11"/>
        <v>-2.9180731254974281</v>
      </c>
      <c r="O106" s="14">
        <f t="shared" si="12"/>
        <v>-5.3654540203241448</v>
      </c>
      <c r="P106">
        <f t="shared" si="8"/>
        <v>104</v>
      </c>
      <c r="Q106">
        <f t="shared" si="13"/>
        <v>4.6535800054997613E-3</v>
      </c>
      <c r="R106" t="str">
        <f t="shared" si="14"/>
        <v>NO NASH</v>
      </c>
      <c r="S106" s="16">
        <f t="shared" si="15"/>
        <v>0</v>
      </c>
    </row>
    <row r="107" spans="7:19" x14ac:dyDescent="0.3">
      <c r="G107">
        <v>0</v>
      </c>
      <c r="H107" s="2">
        <v>105</v>
      </c>
      <c r="I107" s="2">
        <f>1/(1+EXP(-($B$3+SUM($B$4*LN(Main1!B107),$B$5*Main1!C107,$B$6*LN(Main1!D107),$B$7*LN(Main1!E107),$B$8*LN(Main1!F107)))))</f>
        <v>0.15339908967600299</v>
      </c>
      <c r="J107" s="2">
        <f>1/(1+EXP(-($B$9+SUM($B$10*LN(Main1!B107),$B$11*Main1!C107,$B$12*LN(Main1!D107),$B$13*LN(Main1!E107),$B$14*LN(Main1!F107)))))</f>
        <v>0.80381565306231129</v>
      </c>
      <c r="K107" s="2">
        <f>1/(1+EXP(-($B$15+SUM($B$16*LN(Main1!B107),$B$17*Main1!C107,$B$18*LN(Main1!D107),$B$19*LN(Main1!E107),$B$20*LN(Main1!F107)))))</f>
        <v>0.80383457012262693</v>
      </c>
      <c r="L107" s="9">
        <f t="shared" si="9"/>
        <v>0.61572887156979339</v>
      </c>
      <c r="M107" s="9">
        <f t="shared" si="10"/>
        <v>-2.4329277336183428</v>
      </c>
      <c r="N107" s="9">
        <f t="shared" si="11"/>
        <v>-2.4327007330665227</v>
      </c>
      <c r="O107" s="14">
        <f t="shared" si="12"/>
        <v>-3.8431501085984507</v>
      </c>
      <c r="P107">
        <f t="shared" si="8"/>
        <v>105</v>
      </c>
      <c r="Q107">
        <f t="shared" si="13"/>
        <v>2.0976556972944486E-2</v>
      </c>
      <c r="R107" t="str">
        <f t="shared" si="14"/>
        <v>NO NASH</v>
      </c>
      <c r="S107" s="16">
        <f t="shared" si="15"/>
        <v>0</v>
      </c>
    </row>
    <row r="108" spans="7:19" x14ac:dyDescent="0.3">
      <c r="G108">
        <v>0</v>
      </c>
      <c r="H108" s="2">
        <v>106</v>
      </c>
      <c r="I108" s="2">
        <f>1/(1+EXP(-($B$3+SUM($B$4*LN(Main1!B108),$B$5*Main1!C108,$B$6*LN(Main1!D108),$B$7*LN(Main1!E108),$B$8*LN(Main1!F108)))))</f>
        <v>3.2798326353493404E-2</v>
      </c>
      <c r="J108" s="2">
        <f>1/(1+EXP(-($B$9+SUM($B$10*LN(Main1!B108),$B$11*Main1!C108,$B$12*LN(Main1!D108),$B$13*LN(Main1!E108),$B$14*LN(Main1!F108)))))</f>
        <v>0.93461768470766704</v>
      </c>
      <c r="K108" s="2">
        <f>1/(1+EXP(-($B$15+SUM($B$16*LN(Main1!B108),$B$17*Main1!C108,$B$18*LN(Main1!D108),$B$19*LN(Main1!E108),$B$20*LN(Main1!F108)))))</f>
        <v>0.93463232710042954</v>
      </c>
      <c r="L108" s="9">
        <f t="shared" si="9"/>
        <v>0.13164925892108145</v>
      </c>
      <c r="M108" s="9">
        <f t="shared" si="10"/>
        <v>-2.8288293177579851</v>
      </c>
      <c r="N108" s="9">
        <f t="shared" si="11"/>
        <v>-2.8285431254070463</v>
      </c>
      <c r="O108" s="14">
        <f t="shared" si="12"/>
        <v>-5.1189736977273288</v>
      </c>
      <c r="P108">
        <f t="shared" si="8"/>
        <v>106</v>
      </c>
      <c r="Q108">
        <f t="shared" si="13"/>
        <v>5.9465858258238944E-3</v>
      </c>
      <c r="R108" t="str">
        <f t="shared" si="14"/>
        <v>NO NASH</v>
      </c>
      <c r="S108" s="16">
        <f t="shared" si="15"/>
        <v>0</v>
      </c>
    </row>
    <row r="109" spans="7:19" x14ac:dyDescent="0.3">
      <c r="G109">
        <v>0</v>
      </c>
      <c r="H109" s="2">
        <v>107</v>
      </c>
      <c r="I109" s="2">
        <f>1/(1+EXP(-($B$3+SUM($B$4*LN(Main1!B109),$B$5*Main1!C109,$B$6*LN(Main1!D109),$B$7*LN(Main1!E109),$B$8*LN(Main1!F109)))))</f>
        <v>4.5781270685017701E-2</v>
      </c>
      <c r="J109" s="2">
        <f>1/(1+EXP(-($B$9+SUM($B$10*LN(Main1!B109),$B$11*Main1!C109,$B$12*LN(Main1!D109),$B$13*LN(Main1!E109),$B$14*LN(Main1!F109)))))</f>
        <v>0.91678629818065893</v>
      </c>
      <c r="K109" s="2">
        <f>1/(1+EXP(-($B$15+SUM($B$16*LN(Main1!B109),$B$17*Main1!C109,$B$18*LN(Main1!D109),$B$19*LN(Main1!E109),$B$20*LN(Main1!F109)))))</f>
        <v>0.9167986178057973</v>
      </c>
      <c r="L109" s="9">
        <f t="shared" si="9"/>
        <v>0.18376152164563295</v>
      </c>
      <c r="M109" s="9">
        <f t="shared" si="10"/>
        <v>-2.7748586409676643</v>
      </c>
      <c r="N109" s="9">
        <f t="shared" si="11"/>
        <v>-2.7745717247148258</v>
      </c>
      <c r="O109" s="14">
        <f t="shared" si="12"/>
        <v>-4.9589193575202364</v>
      </c>
      <c r="P109">
        <f t="shared" si="8"/>
        <v>107</v>
      </c>
      <c r="Q109">
        <f t="shared" si="13"/>
        <v>6.971566441905391E-3</v>
      </c>
      <c r="R109" t="str">
        <f t="shared" si="14"/>
        <v>NO NASH</v>
      </c>
      <c r="S109" s="16">
        <f t="shared" si="15"/>
        <v>0</v>
      </c>
    </row>
    <row r="110" spans="7:19" x14ac:dyDescent="0.3">
      <c r="G110">
        <v>0</v>
      </c>
      <c r="H110" s="2">
        <v>108</v>
      </c>
      <c r="I110" s="2">
        <f>1/(1+EXP(-($B$3+SUM($B$4*LN(Main1!B110),$B$5*Main1!C110,$B$6*LN(Main1!D110),$B$7*LN(Main1!E110),$B$8*LN(Main1!F110)))))</f>
        <v>4.9277259653798158E-2</v>
      </c>
      <c r="J110" s="2">
        <f>1/(1+EXP(-($B$9+SUM($B$10*LN(Main1!B110),$B$11*Main1!C110,$B$12*LN(Main1!D110),$B$13*LN(Main1!E110),$B$14*LN(Main1!F110)))))</f>
        <v>0.91587595805228728</v>
      </c>
      <c r="K110" s="2">
        <f>1/(1+EXP(-($B$15+SUM($B$16*LN(Main1!B110),$B$17*Main1!C110,$B$18*LN(Main1!D110),$B$19*LN(Main1!E110),$B$20*LN(Main1!F110)))))</f>
        <v>0.91589134041893783</v>
      </c>
      <c r="L110" s="9">
        <f t="shared" si="9"/>
        <v>0.19779407781864636</v>
      </c>
      <c r="M110" s="9">
        <f t="shared" si="10"/>
        <v>-2.7721032931003973</v>
      </c>
      <c r="N110" s="9">
        <f t="shared" si="11"/>
        <v>-2.7718259677566857</v>
      </c>
      <c r="O110" s="14">
        <f t="shared" si="12"/>
        <v>-4.939385696521815</v>
      </c>
      <c r="P110">
        <f t="shared" si="8"/>
        <v>108</v>
      </c>
      <c r="Q110">
        <f t="shared" si="13"/>
        <v>7.1081079095325871E-3</v>
      </c>
      <c r="R110" t="str">
        <f t="shared" si="14"/>
        <v>NO NASH</v>
      </c>
      <c r="S110" s="16">
        <f t="shared" si="15"/>
        <v>0</v>
      </c>
    </row>
    <row r="111" spans="7:19" x14ac:dyDescent="0.3">
      <c r="G111">
        <v>0</v>
      </c>
      <c r="H111" s="2">
        <v>109</v>
      </c>
      <c r="I111" s="2">
        <f>1/(1+EXP(-($B$3+SUM($B$4*LN(Main1!B111),$B$5*Main1!C111,$B$6*LN(Main1!D111),$B$7*LN(Main1!E111),$B$8*LN(Main1!F111)))))</f>
        <v>0.34887269685721206</v>
      </c>
      <c r="J111" s="2">
        <f>1/(1+EXP(-($B$9+SUM($B$10*LN(Main1!B111),$B$11*Main1!C111,$B$12*LN(Main1!D111),$B$13*LN(Main1!E111),$B$14*LN(Main1!F111)))))</f>
        <v>0.6545252459359796</v>
      </c>
      <c r="K111" s="2">
        <f>1/(1+EXP(-($B$15+SUM($B$16*LN(Main1!B111),$B$17*Main1!C111,$B$18*LN(Main1!D111),$B$19*LN(Main1!E111),$B$20*LN(Main1!F111)))))</f>
        <v>0.65449536579275769</v>
      </c>
      <c r="L111" s="9">
        <f t="shared" si="9"/>
        <v>1.4003407217807355</v>
      </c>
      <c r="M111" s="9">
        <f t="shared" si="10"/>
        <v>-1.9810669487765853</v>
      </c>
      <c r="N111" s="9">
        <f t="shared" si="11"/>
        <v>-1.980745062892469</v>
      </c>
      <c r="O111" s="14">
        <f t="shared" si="12"/>
        <v>-2.1547218033716975</v>
      </c>
      <c r="P111">
        <f t="shared" si="8"/>
        <v>109</v>
      </c>
      <c r="Q111">
        <f t="shared" si="13"/>
        <v>0.10389081207212915</v>
      </c>
      <c r="R111" t="str">
        <f t="shared" si="14"/>
        <v>NO NASH</v>
      </c>
      <c r="S111" s="16">
        <f t="shared" si="15"/>
        <v>0</v>
      </c>
    </row>
    <row r="112" spans="7:19" x14ac:dyDescent="0.3">
      <c r="G112">
        <v>0</v>
      </c>
      <c r="H112" s="2">
        <v>110</v>
      </c>
      <c r="I112" s="2">
        <f>1/(1+EXP(-($B$3+SUM($B$4*LN(Main1!B112),$B$5*Main1!C112,$B$6*LN(Main1!D112),$B$7*LN(Main1!E112),$B$8*LN(Main1!F112)))))</f>
        <v>9.7710922034162748E-2</v>
      </c>
      <c r="J112" s="2">
        <f>1/(1+EXP(-($B$9+SUM($B$10*LN(Main1!B112),$B$11*Main1!C112,$B$12*LN(Main1!D112),$B$13*LN(Main1!E112),$B$14*LN(Main1!F112)))))</f>
        <v>0.8672269782223071</v>
      </c>
      <c r="K112" s="2">
        <f>1/(1+EXP(-($B$15+SUM($B$16*LN(Main1!B112),$B$17*Main1!C112,$B$18*LN(Main1!D112),$B$19*LN(Main1!E112),$B$20*LN(Main1!F112)))))</f>
        <v>0.86722368946160522</v>
      </c>
      <c r="L112" s="9">
        <f t="shared" si="9"/>
        <v>0.39220203908127083</v>
      </c>
      <c r="M112" s="9">
        <f t="shared" si="10"/>
        <v>-2.6248562821847954</v>
      </c>
      <c r="N112" s="9">
        <f t="shared" si="11"/>
        <v>-2.6245396546755408</v>
      </c>
      <c r="O112" s="14">
        <f t="shared" si="12"/>
        <v>-4.4504444112624446</v>
      </c>
      <c r="P112">
        <f t="shared" si="8"/>
        <v>110</v>
      </c>
      <c r="Q112">
        <f t="shared" si="13"/>
        <v>1.1538682632385755E-2</v>
      </c>
      <c r="R112" t="str">
        <f t="shared" si="14"/>
        <v>NO NASH</v>
      </c>
      <c r="S112" s="16">
        <f t="shared" si="15"/>
        <v>0</v>
      </c>
    </row>
    <row r="113" spans="7:19" x14ac:dyDescent="0.3">
      <c r="G113">
        <v>0</v>
      </c>
      <c r="H113" s="2">
        <v>111</v>
      </c>
      <c r="I113" s="2">
        <f>1/(1+EXP(-($B$3+SUM($B$4*LN(Main1!B113),$B$5*Main1!C113,$B$6*LN(Main1!D113),$B$7*LN(Main1!E113),$B$8*LN(Main1!F113)))))</f>
        <v>1.818204734507738E-2</v>
      </c>
      <c r="J113" s="2">
        <f>1/(1+EXP(-($B$9+SUM($B$10*LN(Main1!B113),$B$11*Main1!C113,$B$12*LN(Main1!D113),$B$13*LN(Main1!E113),$B$14*LN(Main1!F113)))))</f>
        <v>0.96066431809786001</v>
      </c>
      <c r="K113" s="2">
        <f>1/(1+EXP(-($B$15+SUM($B$16*LN(Main1!B113),$B$17*Main1!C113,$B$18*LN(Main1!D113),$B$19*LN(Main1!E113),$B$20*LN(Main1!F113)))))</f>
        <v>0.96067923938309319</v>
      </c>
      <c r="L113" s="9">
        <f t="shared" si="9"/>
        <v>7.2980951309806752E-2</v>
      </c>
      <c r="M113" s="9">
        <f t="shared" si="10"/>
        <v>-2.9076652753571808</v>
      </c>
      <c r="N113" s="9">
        <f t="shared" si="11"/>
        <v>-2.9073707162563536</v>
      </c>
      <c r="O113" s="14">
        <f t="shared" si="12"/>
        <v>-5.3353055537871059</v>
      </c>
      <c r="P113">
        <f t="shared" si="8"/>
        <v>111</v>
      </c>
      <c r="Q113">
        <f t="shared" si="13"/>
        <v>4.7953315894471663E-3</v>
      </c>
      <c r="R113" t="str">
        <f t="shared" si="14"/>
        <v>NO NASH</v>
      </c>
      <c r="S113" s="16">
        <f t="shared" si="15"/>
        <v>0</v>
      </c>
    </row>
    <row r="114" spans="7:19" x14ac:dyDescent="0.3">
      <c r="G114">
        <v>0</v>
      </c>
      <c r="H114" s="2">
        <v>112</v>
      </c>
      <c r="I114" s="2">
        <f>1/(1+EXP(-($B$3+SUM($B$4*LN(Main1!B114),$B$5*Main1!C114,$B$6*LN(Main1!D114),$B$7*LN(Main1!E114),$B$8*LN(Main1!F114)))))</f>
        <v>7.8607590571584132E-2</v>
      </c>
      <c r="J114" s="2">
        <f>1/(1+EXP(-($B$9+SUM($B$10*LN(Main1!B114),$B$11*Main1!C114,$B$12*LN(Main1!D114),$B$13*LN(Main1!E114),$B$14*LN(Main1!F114)))))</f>
        <v>0.88743468220726052</v>
      </c>
      <c r="K114" s="2">
        <f>1/(1+EXP(-($B$15+SUM($B$16*LN(Main1!B114),$B$17*Main1!C114,$B$18*LN(Main1!D114),$B$19*LN(Main1!E114),$B$20*LN(Main1!F114)))))</f>
        <v>0.88744520348207112</v>
      </c>
      <c r="L114" s="9">
        <f t="shared" si="9"/>
        <v>0.31552314385757035</v>
      </c>
      <c r="M114" s="9">
        <f t="shared" si="10"/>
        <v>-2.6860194148887211</v>
      </c>
      <c r="N114" s="9">
        <f t="shared" si="11"/>
        <v>-2.6857374356739347</v>
      </c>
      <c r="O114" s="14">
        <f t="shared" si="12"/>
        <v>-4.6494842201884641</v>
      </c>
      <c r="P114">
        <f t="shared" si="8"/>
        <v>112</v>
      </c>
      <c r="Q114">
        <f t="shared" si="13"/>
        <v>9.475883513646274E-3</v>
      </c>
      <c r="R114" t="str">
        <f t="shared" si="14"/>
        <v>NO NASH</v>
      </c>
      <c r="S114" s="16">
        <f t="shared" si="15"/>
        <v>0</v>
      </c>
    </row>
    <row r="115" spans="7:19" x14ac:dyDescent="0.3">
      <c r="G115">
        <v>0</v>
      </c>
      <c r="H115" s="2">
        <v>113</v>
      </c>
      <c r="I115" s="2">
        <f>1/(1+EXP(-($B$3+SUM($B$4*LN(Main1!B115),$B$5*Main1!C115,$B$6*LN(Main1!D115),$B$7*LN(Main1!E115),$B$8*LN(Main1!F115)))))</f>
        <v>4.3636562247477688E-2</v>
      </c>
      <c r="J115" s="2">
        <f>1/(1+EXP(-($B$9+SUM($B$10*LN(Main1!B115),$B$11*Main1!C115,$B$12*LN(Main1!D115),$B$13*LN(Main1!E115),$B$14*LN(Main1!F115)))))</f>
        <v>0.92370582373916388</v>
      </c>
      <c r="K115" s="2">
        <f>1/(1+EXP(-($B$15+SUM($B$16*LN(Main1!B115),$B$17*Main1!C115,$B$18*LN(Main1!D115),$B$19*LN(Main1!E115),$B$20*LN(Main1!F115)))))</f>
        <v>0.92372402168664458</v>
      </c>
      <c r="L115" s="9">
        <f t="shared" si="9"/>
        <v>0.17515287273590405</v>
      </c>
      <c r="M115" s="9">
        <f t="shared" si="10"/>
        <v>-2.7958021316432093</v>
      </c>
      <c r="N115" s="9">
        <f t="shared" si="11"/>
        <v>-2.7955305584399652</v>
      </c>
      <c r="O115" s="14">
        <f t="shared" si="12"/>
        <v>-5.0094303308306491</v>
      </c>
      <c r="P115">
        <f t="shared" si="8"/>
        <v>113</v>
      </c>
      <c r="Q115">
        <f t="shared" si="13"/>
        <v>6.6304483130029002E-3</v>
      </c>
      <c r="R115" t="str">
        <f t="shared" si="14"/>
        <v>NO NASH</v>
      </c>
      <c r="S115" s="16">
        <f t="shared" si="15"/>
        <v>0</v>
      </c>
    </row>
    <row r="116" spans="7:19" x14ac:dyDescent="0.3">
      <c r="G116">
        <v>0</v>
      </c>
      <c r="H116" s="2">
        <v>114</v>
      </c>
      <c r="I116" s="2">
        <f>1/(1+EXP(-($B$3+SUM($B$4*LN(Main1!B116),$B$5*Main1!C116,$B$6*LN(Main1!D116),$B$7*LN(Main1!E116),$B$8*LN(Main1!F116)))))</f>
        <v>9.2218188081099703E-2</v>
      </c>
      <c r="J116" s="2">
        <f>1/(1+EXP(-($B$9+SUM($B$10*LN(Main1!B116),$B$11*Main1!C116,$B$12*LN(Main1!D116),$B$13*LN(Main1!E116),$B$14*LN(Main1!F116)))))</f>
        <v>0.86648474632149308</v>
      </c>
      <c r="K116" s="2">
        <f>1/(1+EXP(-($B$15+SUM($B$16*LN(Main1!B116),$B$17*Main1!C116,$B$18*LN(Main1!D116),$B$19*LN(Main1!E116),$B$20*LN(Main1!F116)))))</f>
        <v>0.86650203035933404</v>
      </c>
      <c r="L116" s="9">
        <f t="shared" si="9"/>
        <v>0.3701547447596692</v>
      </c>
      <c r="M116" s="9">
        <f t="shared" si="10"/>
        <v>-2.622609751441848</v>
      </c>
      <c r="N116" s="9">
        <f t="shared" si="11"/>
        <v>-2.6223556473034129</v>
      </c>
      <c r="O116" s="14">
        <f t="shared" si="12"/>
        <v>-4.4680611674689699</v>
      </c>
      <c r="P116">
        <f t="shared" si="8"/>
        <v>114</v>
      </c>
      <c r="Q116">
        <f t="shared" si="13"/>
        <v>1.1339473358050417E-2</v>
      </c>
      <c r="R116" t="str">
        <f t="shared" si="14"/>
        <v>NO NASH</v>
      </c>
      <c r="S116" s="16">
        <f t="shared" si="15"/>
        <v>0</v>
      </c>
    </row>
    <row r="117" spans="7:19" x14ac:dyDescent="0.3">
      <c r="G117">
        <v>0</v>
      </c>
      <c r="H117" s="2">
        <v>115</v>
      </c>
      <c r="I117" s="2">
        <f>1/(1+EXP(-($B$3+SUM($B$4*LN(Main1!B117),$B$5*Main1!C117,$B$6*LN(Main1!D117),$B$7*LN(Main1!E117),$B$8*LN(Main1!F117)))))</f>
        <v>4.1485472196202057E-2</v>
      </c>
      <c r="J117" s="2">
        <f>1/(1+EXP(-($B$9+SUM($B$10*LN(Main1!B117),$B$11*Main1!C117,$B$12*LN(Main1!D117),$B$13*LN(Main1!E117),$B$14*LN(Main1!F117)))))</f>
        <v>0.92535735359208648</v>
      </c>
      <c r="K117" s="2">
        <f>1/(1+EXP(-($B$15+SUM($B$16*LN(Main1!B117),$B$17*Main1!C117,$B$18*LN(Main1!D117),$B$19*LN(Main1!E117),$B$20*LN(Main1!F117)))))</f>
        <v>0.9253781108067145</v>
      </c>
      <c r="L117" s="9">
        <f t="shared" si="9"/>
        <v>0.1665186086557558</v>
      </c>
      <c r="M117" s="9">
        <f t="shared" si="10"/>
        <v>-2.8008008558740283</v>
      </c>
      <c r="N117" s="9">
        <f t="shared" si="11"/>
        <v>-2.8005364439349592</v>
      </c>
      <c r="O117" s="14">
        <f t="shared" si="12"/>
        <v>-5.0280692046366102</v>
      </c>
      <c r="P117">
        <f t="shared" si="8"/>
        <v>115</v>
      </c>
      <c r="Q117">
        <f t="shared" si="13"/>
        <v>6.5088057700660121E-3</v>
      </c>
      <c r="R117" t="str">
        <f t="shared" si="14"/>
        <v>NO NASH</v>
      </c>
      <c r="S117" s="16">
        <f t="shared" si="15"/>
        <v>0</v>
      </c>
    </row>
    <row r="118" spans="7:19" x14ac:dyDescent="0.3">
      <c r="G118">
        <v>0</v>
      </c>
      <c r="H118" s="2">
        <v>116</v>
      </c>
      <c r="I118" s="2">
        <f>1/(1+EXP(-($B$3+SUM($B$4*LN(Main1!B118),$B$5*Main1!C118,$B$6*LN(Main1!D118),$B$7*LN(Main1!E118),$B$8*LN(Main1!F118)))))</f>
        <v>6.4917851561312148E-2</v>
      </c>
      <c r="J118" s="2">
        <f>1/(1+EXP(-($B$9+SUM($B$10*LN(Main1!B118),$B$11*Main1!C118,$B$12*LN(Main1!D118),$B$13*LN(Main1!E118),$B$14*LN(Main1!F118)))))</f>
        <v>0.89754354517150992</v>
      </c>
      <c r="K118" s="2">
        <f>1/(1+EXP(-($B$15+SUM($B$16*LN(Main1!B118),$B$17*Main1!C118,$B$18*LN(Main1!D118),$B$19*LN(Main1!E118),$B$20*LN(Main1!F118)))))</f>
        <v>0.89755420969014843</v>
      </c>
      <c r="L118" s="9">
        <f t="shared" si="9"/>
        <v>0.26057387674859894</v>
      </c>
      <c r="M118" s="9">
        <f t="shared" si="10"/>
        <v>-2.7166161480667488</v>
      </c>
      <c r="N118" s="9">
        <f t="shared" si="11"/>
        <v>-2.7163310275982182</v>
      </c>
      <c r="O118" s="14">
        <f t="shared" si="12"/>
        <v>-4.7656238123997463</v>
      </c>
      <c r="P118">
        <f t="shared" si="8"/>
        <v>116</v>
      </c>
      <c r="Q118">
        <f t="shared" si="13"/>
        <v>8.4456368864506554E-3</v>
      </c>
      <c r="R118" t="str">
        <f t="shared" si="14"/>
        <v>NO NASH</v>
      </c>
      <c r="S118" s="16">
        <f t="shared" si="15"/>
        <v>0</v>
      </c>
    </row>
    <row r="119" spans="7:19" x14ac:dyDescent="0.3">
      <c r="G119">
        <v>0</v>
      </c>
      <c r="H119" s="2">
        <v>117</v>
      </c>
      <c r="I119" s="2">
        <f>1/(1+EXP(-($B$3+SUM($B$4*LN(Main1!B119),$B$5*Main1!C119,$B$6*LN(Main1!D119),$B$7*LN(Main1!E119),$B$8*LN(Main1!F119)))))</f>
        <v>0.12705648897067079</v>
      </c>
      <c r="J119" s="2">
        <f>1/(1+EXP(-($B$9+SUM($B$10*LN(Main1!B119),$B$11*Main1!C119,$B$12*LN(Main1!D119),$B$13*LN(Main1!E119),$B$14*LN(Main1!F119)))))</f>
        <v>0.82892137990107484</v>
      </c>
      <c r="K119" s="2">
        <f>1/(1+EXP(-($B$15+SUM($B$16*LN(Main1!B119),$B$17*Main1!C119,$B$18*LN(Main1!D119),$B$19*LN(Main1!E119),$B$20*LN(Main1!F119)))))</f>
        <v>0.82893012615092132</v>
      </c>
      <c r="L119" s="9">
        <f t="shared" si="9"/>
        <v>0.50999226100211548</v>
      </c>
      <c r="M119" s="9">
        <f t="shared" si="10"/>
        <v>-2.5089158272390319</v>
      </c>
      <c r="N119" s="9">
        <f t="shared" si="11"/>
        <v>-2.5086491680006291</v>
      </c>
      <c r="O119" s="14">
        <f t="shared" si="12"/>
        <v>-4.1008232477209239</v>
      </c>
      <c r="P119">
        <f t="shared" si="8"/>
        <v>117</v>
      </c>
      <c r="Q119">
        <f t="shared" si="13"/>
        <v>1.6289302427564174E-2</v>
      </c>
      <c r="R119" t="str">
        <f t="shared" si="14"/>
        <v>NO NASH</v>
      </c>
      <c r="S119" s="16">
        <f t="shared" si="15"/>
        <v>0</v>
      </c>
    </row>
    <row r="120" spans="7:19" x14ac:dyDescent="0.3">
      <c r="G120">
        <v>0</v>
      </c>
      <c r="H120" s="2">
        <v>118</v>
      </c>
      <c r="I120" s="2">
        <f>1/(1+EXP(-($B$3+SUM($B$4*LN(Main1!B120),$B$5*Main1!C120,$B$6*LN(Main1!D120),$B$7*LN(Main1!E120),$B$8*LN(Main1!F120)))))</f>
        <v>0.21846057342331601</v>
      </c>
      <c r="J120" s="2">
        <f>1/(1+EXP(-($B$9+SUM($B$10*LN(Main1!B120),$B$11*Main1!C120,$B$12*LN(Main1!D120),$B$13*LN(Main1!E120),$B$14*LN(Main1!F120)))))</f>
        <v>0.75209443864671732</v>
      </c>
      <c r="K120" s="2">
        <f>1/(1+EXP(-($B$15+SUM($B$16*LN(Main1!B120),$B$17*Main1!C120,$B$18*LN(Main1!D120),$B$19*LN(Main1!E120),$B$20*LN(Main1!F120)))))</f>
        <v>0.75208180566824112</v>
      </c>
      <c r="L120" s="9">
        <f t="shared" si="9"/>
        <v>0.87687927379839492</v>
      </c>
      <c r="M120" s="9">
        <f t="shared" si="10"/>
        <v>-2.276381918058858</v>
      </c>
      <c r="N120" s="9">
        <f t="shared" si="11"/>
        <v>-2.2760777254155862</v>
      </c>
      <c r="O120" s="14">
        <f t="shared" si="12"/>
        <v>-3.2688308831594286</v>
      </c>
      <c r="P120">
        <f t="shared" si="8"/>
        <v>118</v>
      </c>
      <c r="Q120">
        <f t="shared" si="13"/>
        <v>3.6656090264475381E-2</v>
      </c>
      <c r="R120" t="str">
        <f t="shared" si="14"/>
        <v>NO NASH</v>
      </c>
      <c r="S120" s="16">
        <f t="shared" si="15"/>
        <v>0</v>
      </c>
    </row>
    <row r="121" spans="7:19" x14ac:dyDescent="0.3">
      <c r="G121">
        <v>0</v>
      </c>
      <c r="H121" s="2">
        <v>119</v>
      </c>
      <c r="I121" s="2">
        <f>1/(1+EXP(-($B$3+SUM($B$4*LN(Main1!B121),$B$5*Main1!C121,$B$6*LN(Main1!D121),$B$7*LN(Main1!E121),$B$8*LN(Main1!F121)))))</f>
        <v>0.39571366281970743</v>
      </c>
      <c r="J121" s="2">
        <f>1/(1+EXP(-($B$9+SUM($B$10*LN(Main1!B121),$B$11*Main1!C121,$B$12*LN(Main1!D121),$B$13*LN(Main1!E121),$B$14*LN(Main1!F121)))))</f>
        <v>0.61785541706772684</v>
      </c>
      <c r="K121" s="2">
        <f>1/(1+EXP(-($B$15+SUM($B$16*LN(Main1!B121),$B$17*Main1!C121,$B$18*LN(Main1!D121),$B$19*LN(Main1!E121),$B$20*LN(Main1!F121)))))</f>
        <v>0.61779497031267794</v>
      </c>
      <c r="L121" s="9">
        <f t="shared" si="9"/>
        <v>1.588355756134868</v>
      </c>
      <c r="M121" s="9">
        <f t="shared" si="10"/>
        <v>-1.8700775156886298</v>
      </c>
      <c r="N121" s="9">
        <f t="shared" si="11"/>
        <v>-1.8696760913569437</v>
      </c>
      <c r="O121" s="14">
        <f t="shared" si="12"/>
        <v>-1.7446483643940847</v>
      </c>
      <c r="P121">
        <f t="shared" si="8"/>
        <v>119</v>
      </c>
      <c r="Q121">
        <f t="shared" si="13"/>
        <v>0.14872346783995205</v>
      </c>
      <c r="R121" t="str">
        <f t="shared" si="14"/>
        <v>NO NASH</v>
      </c>
      <c r="S121" s="16">
        <f t="shared" si="15"/>
        <v>0</v>
      </c>
    </row>
    <row r="122" spans="7:19" x14ac:dyDescent="0.3">
      <c r="G122">
        <v>0</v>
      </c>
      <c r="H122" s="2">
        <v>120</v>
      </c>
      <c r="I122" s="2">
        <f>1/(1+EXP(-($B$3+SUM($B$4*LN(Main1!B122),$B$5*Main1!C122,$B$6*LN(Main1!D122),$B$7*LN(Main1!E122),$B$8*LN(Main1!F122)))))</f>
        <v>0.13712359158177992</v>
      </c>
      <c r="J122" s="2">
        <f>1/(1+EXP(-($B$9+SUM($B$10*LN(Main1!B122),$B$11*Main1!C122,$B$12*LN(Main1!D122),$B$13*LN(Main1!E122),$B$14*LN(Main1!F122)))))</f>
        <v>0.82863203554439679</v>
      </c>
      <c r="K122" s="2">
        <f>1/(1+EXP(-($B$15+SUM($B$16*LN(Main1!B122),$B$17*Main1!C122,$B$18*LN(Main1!D122),$B$19*LN(Main1!E122),$B$20*LN(Main1!F122)))))</f>
        <v>0.82863952622898629</v>
      </c>
      <c r="L122" s="9">
        <f t="shared" si="9"/>
        <v>0.55040062159804681</v>
      </c>
      <c r="M122" s="9">
        <f t="shared" si="10"/>
        <v>-2.5080400618726246</v>
      </c>
      <c r="N122" s="9">
        <f t="shared" si="11"/>
        <v>-2.5077697051491961</v>
      </c>
      <c r="O122" s="14">
        <f t="shared" si="12"/>
        <v>-4.0586596589071524</v>
      </c>
      <c r="P122">
        <f t="shared" si="8"/>
        <v>120</v>
      </c>
      <c r="Q122">
        <f t="shared" si="13"/>
        <v>1.6978892142473872E-2</v>
      </c>
      <c r="R122" t="str">
        <f t="shared" si="14"/>
        <v>NO NASH</v>
      </c>
      <c r="S122" s="16">
        <f t="shared" si="15"/>
        <v>0</v>
      </c>
    </row>
    <row r="123" spans="7:19" x14ac:dyDescent="0.3">
      <c r="G123">
        <v>0</v>
      </c>
      <c r="H123" s="2">
        <v>121</v>
      </c>
      <c r="I123" s="2">
        <f>1/(1+EXP(-($B$3+SUM($B$4*LN(Main1!B123),$B$5*Main1!C123,$B$6*LN(Main1!D123),$B$7*LN(Main1!E123),$B$8*LN(Main1!F123)))))</f>
        <v>0.44159405876053059</v>
      </c>
      <c r="J123" s="2">
        <f>1/(1+EXP(-($B$9+SUM($B$10*LN(Main1!B123),$B$11*Main1!C123,$B$12*LN(Main1!D123),$B$13*LN(Main1!E123),$B$14*LN(Main1!F123)))))</f>
        <v>0.57901785447650367</v>
      </c>
      <c r="K123" s="2">
        <f>1/(1+EXP(-($B$15+SUM($B$16*LN(Main1!B123),$B$17*Main1!C123,$B$18*LN(Main1!D123),$B$19*LN(Main1!E123),$B$20*LN(Main1!F123)))))</f>
        <v>0.57895973280097313</v>
      </c>
      <c r="L123" s="9">
        <f t="shared" si="9"/>
        <v>1.7725151568163551</v>
      </c>
      <c r="M123" s="9">
        <f t="shared" si="10"/>
        <v>-1.7525269519812068</v>
      </c>
      <c r="N123" s="9">
        <f t="shared" si="11"/>
        <v>-1.7521462981942477</v>
      </c>
      <c r="O123" s="14">
        <f t="shared" si="12"/>
        <v>-1.3254086068424784</v>
      </c>
      <c r="P123">
        <f t="shared" si="8"/>
        <v>121</v>
      </c>
      <c r="Q123">
        <f t="shared" si="13"/>
        <v>0.20991984966347796</v>
      </c>
      <c r="R123" t="str">
        <f t="shared" si="14"/>
        <v>NO NASH</v>
      </c>
      <c r="S123" s="16">
        <f t="shared" si="15"/>
        <v>0</v>
      </c>
    </row>
    <row r="124" spans="7:19" x14ac:dyDescent="0.3">
      <c r="G124">
        <v>0</v>
      </c>
      <c r="H124" s="2">
        <v>122</v>
      </c>
      <c r="I124" s="2">
        <f>1/(1+EXP(-($B$3+SUM($B$4*LN(Main1!B124),$B$5*Main1!C124,$B$6*LN(Main1!D124),$B$7*LN(Main1!E124),$B$8*LN(Main1!F124)))))</f>
        <v>6.0269502740438456E-2</v>
      </c>
      <c r="J124" s="2">
        <f>1/(1+EXP(-($B$9+SUM($B$10*LN(Main1!B124),$B$11*Main1!C124,$B$12*LN(Main1!D124),$B$13*LN(Main1!E124),$B$14*LN(Main1!F124)))))</f>
        <v>0.90375805549166954</v>
      </c>
      <c r="K124" s="2">
        <f>1/(1+EXP(-($B$15+SUM($B$16*LN(Main1!B124),$B$17*Main1!C124,$B$18*LN(Main1!D124),$B$19*LN(Main1!E124),$B$20*LN(Main1!F124)))))</f>
        <v>0.90375507608155847</v>
      </c>
      <c r="L124" s="9">
        <f t="shared" si="9"/>
        <v>0.2419158613706428</v>
      </c>
      <c r="M124" s="9">
        <f t="shared" si="10"/>
        <v>-2.7354257525465484</v>
      </c>
      <c r="N124" s="9">
        <f t="shared" si="11"/>
        <v>-2.7350971428870015</v>
      </c>
      <c r="O124" s="14">
        <f t="shared" si="12"/>
        <v>-4.8218575475462861</v>
      </c>
      <c r="P124">
        <f t="shared" si="8"/>
        <v>122</v>
      </c>
      <c r="Q124">
        <f t="shared" si="13"/>
        <v>7.9875027000962245E-3</v>
      </c>
      <c r="R124" t="str">
        <f t="shared" si="14"/>
        <v>NO NASH</v>
      </c>
      <c r="S124" s="16">
        <f t="shared" si="15"/>
        <v>0</v>
      </c>
    </row>
    <row r="125" spans="7:19" x14ac:dyDescent="0.3">
      <c r="G125">
        <v>0</v>
      </c>
      <c r="H125" s="2">
        <v>123</v>
      </c>
      <c r="I125" s="2">
        <f>1/(1+EXP(-($B$3+SUM($B$4*LN(Main1!B125),$B$5*Main1!C125,$B$6*LN(Main1!D125),$B$7*LN(Main1!E125),$B$8*LN(Main1!F125)))))</f>
        <v>7.1179392045544118E-2</v>
      </c>
      <c r="J125" s="2">
        <f>1/(1+EXP(-($B$9+SUM($B$10*LN(Main1!B125),$B$11*Main1!C125,$B$12*LN(Main1!D125),$B$13*LN(Main1!E125),$B$14*LN(Main1!F125)))))</f>
        <v>0.88560394775087348</v>
      </c>
      <c r="K125" s="2">
        <f>1/(1+EXP(-($B$15+SUM($B$16*LN(Main1!B125),$B$17*Main1!C125,$B$18*LN(Main1!D125),$B$19*LN(Main1!E125),$B$20*LN(Main1!F125)))))</f>
        <v>0.88561615770858693</v>
      </c>
      <c r="L125" s="9">
        <f t="shared" si="9"/>
        <v>0.28570708493639074</v>
      </c>
      <c r="M125" s="9">
        <f t="shared" si="10"/>
        <v>-2.6804782878717663</v>
      </c>
      <c r="N125" s="9">
        <f t="shared" si="11"/>
        <v>-2.6802020666324058</v>
      </c>
      <c r="O125" s="14">
        <f t="shared" si="12"/>
        <v>-4.6682237830511601</v>
      </c>
      <c r="P125">
        <f t="shared" si="8"/>
        <v>123</v>
      </c>
      <c r="Q125">
        <f t="shared" si="13"/>
        <v>9.3015994243761217E-3</v>
      </c>
      <c r="R125" t="str">
        <f t="shared" si="14"/>
        <v>NO NASH</v>
      </c>
      <c r="S125" s="16">
        <f t="shared" si="15"/>
        <v>0</v>
      </c>
    </row>
    <row r="126" spans="7:19" x14ac:dyDescent="0.3">
      <c r="G126">
        <v>0</v>
      </c>
      <c r="H126" s="2">
        <v>124</v>
      </c>
      <c r="I126" s="2">
        <f>1/(1+EXP(-($B$3+SUM($B$4*LN(Main1!B126),$B$5*Main1!C126,$B$6*LN(Main1!D126),$B$7*LN(Main1!E126),$B$8*LN(Main1!F126)))))</f>
        <v>4.2051968315226132E-2</v>
      </c>
      <c r="J126" s="2">
        <f>1/(1+EXP(-($B$9+SUM($B$10*LN(Main1!B126),$B$11*Main1!C126,$B$12*LN(Main1!D126),$B$13*LN(Main1!E126),$B$14*LN(Main1!F126)))))</f>
        <v>0.92545738434326652</v>
      </c>
      <c r="K126" s="2">
        <f>1/(1+EXP(-($B$15+SUM($B$16*LN(Main1!B126),$B$17*Main1!C126,$B$18*LN(Main1!D126),$B$19*LN(Main1!E126),$B$20*LN(Main1!F126)))))</f>
        <v>0.92546369379414983</v>
      </c>
      <c r="L126" s="9">
        <f t="shared" si="9"/>
        <v>0.16879246840845763</v>
      </c>
      <c r="M126" s="9">
        <f t="shared" si="10"/>
        <v>-2.801103621300197</v>
      </c>
      <c r="N126" s="9">
        <f t="shared" si="11"/>
        <v>-2.8007954497105381</v>
      </c>
      <c r="O126" s="14">
        <f t="shared" si="12"/>
        <v>-5.0263571160856566</v>
      </c>
      <c r="P126">
        <f t="shared" si="8"/>
        <v>124</v>
      </c>
      <c r="Q126">
        <f t="shared" si="13"/>
        <v>6.5198862492370597E-3</v>
      </c>
      <c r="R126" t="str">
        <f t="shared" si="14"/>
        <v>NO NASH</v>
      </c>
      <c r="S126" s="16">
        <f t="shared" si="15"/>
        <v>0</v>
      </c>
    </row>
    <row r="127" spans="7:19" x14ac:dyDescent="0.3">
      <c r="G127">
        <v>0</v>
      </c>
      <c r="H127" s="2">
        <v>125</v>
      </c>
      <c r="I127" s="2">
        <f>1/(1+EXP(-($B$3+SUM($B$4*LN(Main1!B127),$B$5*Main1!C127,$B$6*LN(Main1!D127),$B$7*LN(Main1!E127),$B$8*LN(Main1!F127)))))</f>
        <v>0.12021561167281979</v>
      </c>
      <c r="J127" s="2">
        <f>1/(1+EXP(-($B$9+SUM($B$10*LN(Main1!B127),$B$11*Main1!C127,$B$12*LN(Main1!D127),$B$13*LN(Main1!E127),$B$14*LN(Main1!F127)))))</f>
        <v>0.83632054000148204</v>
      </c>
      <c r="K127" s="2">
        <f>1/(1+EXP(-($B$15+SUM($B$16*LN(Main1!B127),$B$17*Main1!C127,$B$18*LN(Main1!D127),$B$19*LN(Main1!E127),$B$20*LN(Main1!F127)))))</f>
        <v>0.83631758472328066</v>
      </c>
      <c r="L127" s="9">
        <f t="shared" si="9"/>
        <v>0.48253365177536106</v>
      </c>
      <c r="M127" s="9">
        <f t="shared" si="10"/>
        <v>-2.5313110390580378</v>
      </c>
      <c r="N127" s="9">
        <f t="shared" si="11"/>
        <v>-2.5310063501279609</v>
      </c>
      <c r="O127" s="14">
        <f t="shared" si="12"/>
        <v>-4.173034250894017</v>
      </c>
      <c r="P127">
        <f t="shared" si="8"/>
        <v>125</v>
      </c>
      <c r="Q127">
        <f t="shared" si="13"/>
        <v>1.5171718079220353E-2</v>
      </c>
      <c r="R127" t="str">
        <f t="shared" si="14"/>
        <v>NO NASH</v>
      </c>
      <c r="S127" s="16">
        <f t="shared" si="15"/>
        <v>0</v>
      </c>
    </row>
    <row r="128" spans="7:19" x14ac:dyDescent="0.3">
      <c r="G128">
        <v>0</v>
      </c>
      <c r="H128" s="2">
        <v>126</v>
      </c>
      <c r="I128" s="2">
        <f>1/(1+EXP(-($B$3+SUM($B$4*LN(Main1!B128),$B$5*Main1!C128,$B$6*LN(Main1!D128),$B$7*LN(Main1!E128),$B$8*LN(Main1!F128)))))</f>
        <v>6.7619424696369335E-2</v>
      </c>
      <c r="J128" s="2">
        <f>1/(1+EXP(-($B$9+SUM($B$10*LN(Main1!B128),$B$11*Main1!C128,$B$12*LN(Main1!D128),$B$13*LN(Main1!E128),$B$14*LN(Main1!F128)))))</f>
        <v>0.89280620196323224</v>
      </c>
      <c r="K128" s="2">
        <f>1/(1+EXP(-($B$15+SUM($B$16*LN(Main1!B128),$B$17*Main1!C128,$B$18*LN(Main1!D128),$B$19*LN(Main1!E128),$B$20*LN(Main1!F128)))))</f>
        <v>0.89281318044221714</v>
      </c>
      <c r="L128" s="9">
        <f t="shared" si="9"/>
        <v>0.27141772583157203</v>
      </c>
      <c r="M128" s="9">
        <f t="shared" si="10"/>
        <v>-2.7022775200104552</v>
      </c>
      <c r="N128" s="9">
        <f t="shared" si="11"/>
        <v>-2.7019829194729694</v>
      </c>
      <c r="O128" s="14">
        <f t="shared" si="12"/>
        <v>-4.7260932271352312</v>
      </c>
      <c r="P128">
        <f t="shared" si="8"/>
        <v>126</v>
      </c>
      <c r="Q128">
        <f t="shared" si="13"/>
        <v>8.7831934378151157E-3</v>
      </c>
      <c r="R128" t="str">
        <f t="shared" si="14"/>
        <v>NO NASH</v>
      </c>
      <c r="S128" s="16">
        <f t="shared" si="15"/>
        <v>0</v>
      </c>
    </row>
    <row r="129" spans="7:19" x14ac:dyDescent="0.3">
      <c r="G129">
        <v>0</v>
      </c>
      <c r="H129" s="2">
        <v>127</v>
      </c>
      <c r="I129" s="2">
        <f>1/(1+EXP(-($B$3+SUM($B$4*LN(Main1!B129),$B$5*Main1!C129,$B$6*LN(Main1!D129),$B$7*LN(Main1!E129),$B$8*LN(Main1!F129)))))</f>
        <v>8.4292001556837956E-2</v>
      </c>
      <c r="J129" s="2">
        <f>1/(1+EXP(-($B$9+SUM($B$10*LN(Main1!B129),$B$11*Main1!C129,$B$12*LN(Main1!D129),$B$13*LN(Main1!E129),$B$14*LN(Main1!F129)))))</f>
        <v>0.87098267162003762</v>
      </c>
      <c r="K129" s="2">
        <f>1/(1+EXP(-($B$15+SUM($B$16*LN(Main1!B129),$B$17*Main1!C129,$B$18*LN(Main1!D129),$B$19*LN(Main1!E129),$B$20*LN(Main1!F129)))))</f>
        <v>0.87099087901796257</v>
      </c>
      <c r="L129" s="9">
        <f t="shared" si="9"/>
        <v>0.33833981095045734</v>
      </c>
      <c r="M129" s="9">
        <f t="shared" si="10"/>
        <v>-2.6362237276823981</v>
      </c>
      <c r="N129" s="9">
        <f t="shared" si="11"/>
        <v>-2.6359405636883904</v>
      </c>
      <c r="O129" s="14">
        <f t="shared" si="12"/>
        <v>-4.5270749939037094</v>
      </c>
      <c r="P129">
        <f t="shared" si="8"/>
        <v>127</v>
      </c>
      <c r="Q129">
        <f t="shared" si="13"/>
        <v>1.069660138869971E-2</v>
      </c>
      <c r="R129" t="str">
        <f t="shared" si="14"/>
        <v>NO NASH</v>
      </c>
      <c r="S129" s="16">
        <f t="shared" si="15"/>
        <v>0</v>
      </c>
    </row>
    <row r="130" spans="7:19" x14ac:dyDescent="0.3">
      <c r="G130">
        <v>0</v>
      </c>
      <c r="H130" s="2">
        <v>128</v>
      </c>
      <c r="I130" s="2">
        <f>1/(1+EXP(-($B$3+SUM($B$4*LN(Main1!B130),$B$5*Main1!C130,$B$6*LN(Main1!D130),$B$7*LN(Main1!E130),$B$8*LN(Main1!F130)))))</f>
        <v>6.3761738522975953E-2</v>
      </c>
      <c r="J130" s="2">
        <f>1/(1+EXP(-($B$9+SUM($B$10*LN(Main1!B130),$B$11*Main1!C130,$B$12*LN(Main1!D130),$B$13*LN(Main1!E130),$B$14*LN(Main1!F130)))))</f>
        <v>0.89786705886077867</v>
      </c>
      <c r="K130" s="2">
        <f>1/(1+EXP(-($B$15+SUM($B$16*LN(Main1!B130),$B$17*Main1!C130,$B$18*LN(Main1!D130),$B$19*LN(Main1!E130),$B$20*LN(Main1!F130)))))</f>
        <v>0.89787332531083741</v>
      </c>
      <c r="L130" s="9">
        <f t="shared" si="9"/>
        <v>0.25593335262289918</v>
      </c>
      <c r="M130" s="9">
        <f t="shared" si="10"/>
        <v>-2.7175953345553778</v>
      </c>
      <c r="N130" s="9">
        <f t="shared" si="11"/>
        <v>-2.7172967895015221</v>
      </c>
      <c r="O130" s="14">
        <f t="shared" si="12"/>
        <v>-4.7722092849173796</v>
      </c>
      <c r="P130">
        <f t="shared" si="8"/>
        <v>128</v>
      </c>
      <c r="Q130">
        <f t="shared" si="13"/>
        <v>8.3906662556477805E-3</v>
      </c>
      <c r="R130" t="str">
        <f t="shared" si="14"/>
        <v>NO NASH</v>
      </c>
      <c r="S130" s="16">
        <f t="shared" si="15"/>
        <v>0</v>
      </c>
    </row>
    <row r="131" spans="7:19" x14ac:dyDescent="0.3">
      <c r="G131">
        <v>0</v>
      </c>
      <c r="H131" s="2">
        <v>129</v>
      </c>
      <c r="I131" s="2">
        <f>1/(1+EXP(-($B$3+SUM($B$4*LN(Main1!B131),$B$5*Main1!C131,$B$6*LN(Main1!D131),$B$7*LN(Main1!E131),$B$8*LN(Main1!F131)))))</f>
        <v>0.31650211128667932</v>
      </c>
      <c r="J131" s="2">
        <f>1/(1+EXP(-($B$9+SUM($B$10*LN(Main1!B131),$B$11*Main1!C131,$B$12*LN(Main1!D131),$B$13*LN(Main1!E131),$B$14*LN(Main1!F131)))))</f>
        <v>0.65957170980064206</v>
      </c>
      <c r="K131" s="2">
        <f>1/(1+EXP(-($B$15+SUM($B$16*LN(Main1!B131),$B$17*Main1!C131,$B$18*LN(Main1!D131),$B$19*LN(Main1!E131),$B$20*LN(Main1!F131)))))</f>
        <v>0.65954876593778788</v>
      </c>
      <c r="L131" s="9">
        <f t="shared" si="9"/>
        <v>1.2704083723287585</v>
      </c>
      <c r="M131" s="9">
        <f t="shared" si="10"/>
        <v>-1.9963411995905196</v>
      </c>
      <c r="N131" s="9">
        <f t="shared" si="11"/>
        <v>-1.9960385208926865</v>
      </c>
      <c r="O131" s="14">
        <f t="shared" si="12"/>
        <v>-2.3152218616378262</v>
      </c>
      <c r="P131">
        <f t="shared" ref="P131:P194" si="16">H131</f>
        <v>129</v>
      </c>
      <c r="Q131">
        <f t="shared" si="13"/>
        <v>8.9870114767840931E-2</v>
      </c>
      <c r="R131" t="str">
        <f t="shared" si="14"/>
        <v>NO NASH</v>
      </c>
      <c r="S131" s="16">
        <f t="shared" si="15"/>
        <v>0</v>
      </c>
    </row>
    <row r="132" spans="7:19" x14ac:dyDescent="0.3">
      <c r="G132">
        <v>0</v>
      </c>
      <c r="H132" s="2">
        <v>130</v>
      </c>
      <c r="I132" s="2">
        <f>1/(1+EXP(-($B$3+SUM($B$4*LN(Main1!B132),$B$5*Main1!C132,$B$6*LN(Main1!D132),$B$7*LN(Main1!E132),$B$8*LN(Main1!F132)))))</f>
        <v>0.20524097925644222</v>
      </c>
      <c r="J132" s="2">
        <f>1/(1+EXP(-($B$9+SUM($B$10*LN(Main1!B132),$B$11*Main1!C132,$B$12*LN(Main1!D132),$B$13*LN(Main1!E132),$B$14*LN(Main1!F132)))))</f>
        <v>0.75257770414773151</v>
      </c>
      <c r="K132" s="2">
        <f>1/(1+EXP(-($B$15+SUM($B$16*LN(Main1!B132),$B$17*Main1!C132,$B$18*LN(Main1!D132),$B$19*LN(Main1!E132),$B$20*LN(Main1!F132)))))</f>
        <v>0.75255688698045653</v>
      </c>
      <c r="L132" s="9">
        <f t="shared" ref="L132:L195" si="17">I132*$B$22</f>
        <v>0.82381712189011569</v>
      </c>
      <c r="M132" s="9">
        <f t="shared" ref="M132:M195" si="18">J132*$B$23</f>
        <v>-2.2778446291116214</v>
      </c>
      <c r="N132" s="9">
        <f t="shared" ref="N132:N195" si="19">K132*$B$24</f>
        <v>-2.2775154971903384</v>
      </c>
      <c r="O132" s="14">
        <f t="shared" ref="O132:O195" si="20">$B$21+SUM(L132:N132)</f>
        <v>-3.3247935178952233</v>
      </c>
      <c r="P132">
        <f t="shared" si="16"/>
        <v>130</v>
      </c>
      <c r="Q132">
        <f t="shared" ref="Q132:Q195" si="21">1/(1+EXP(-O132))</f>
        <v>3.4730351006210101E-2</v>
      </c>
      <c r="R132" t="str">
        <f t="shared" ref="R132:R195" si="22">IF(Q132&lt;0.5, "NO NASH", "NASH")</f>
        <v>NO NASH</v>
      </c>
      <c r="S132" s="16">
        <f t="shared" ref="S132:S195" si="23">IF(R132="NO NASH",0,1)</f>
        <v>0</v>
      </c>
    </row>
    <row r="133" spans="7:19" x14ac:dyDescent="0.3">
      <c r="G133">
        <v>0</v>
      </c>
      <c r="H133" s="2">
        <v>131</v>
      </c>
      <c r="I133" s="2">
        <f>1/(1+EXP(-($B$3+SUM($B$4*LN(Main1!B133),$B$5*Main1!C133,$B$6*LN(Main1!D133),$B$7*LN(Main1!E133),$B$8*LN(Main1!F133)))))</f>
        <v>9.5276744260547094E-2</v>
      </c>
      <c r="J133" s="2">
        <f>1/(1+EXP(-($B$9+SUM($B$10*LN(Main1!B133),$B$11*Main1!C133,$B$12*LN(Main1!D133),$B$13*LN(Main1!E133),$B$14*LN(Main1!F133)))))</f>
        <v>0.86066332501569542</v>
      </c>
      <c r="K133" s="2">
        <f>1/(1+EXP(-($B$15+SUM($B$16*LN(Main1!B133),$B$17*Main1!C133,$B$18*LN(Main1!D133),$B$19*LN(Main1!E133),$B$20*LN(Main1!F133)))))</f>
        <v>0.86066744877118551</v>
      </c>
      <c r="L133" s="9">
        <f t="shared" si="17"/>
        <v>0.38243148870242394</v>
      </c>
      <c r="M133" s="9">
        <f t="shared" si="18"/>
        <v>-2.6049899187227483</v>
      </c>
      <c r="N133" s="9">
        <f t="shared" si="19"/>
        <v>-2.6046980453114257</v>
      </c>
      <c r="O133" s="14">
        <f t="shared" si="20"/>
        <v>-4.4205069888151289</v>
      </c>
      <c r="P133">
        <f t="shared" si="16"/>
        <v>131</v>
      </c>
      <c r="Q133">
        <f t="shared" si="21"/>
        <v>1.1885176135273524E-2</v>
      </c>
      <c r="R133" t="str">
        <f t="shared" si="22"/>
        <v>NO NASH</v>
      </c>
      <c r="S133" s="16">
        <f t="shared" si="23"/>
        <v>0</v>
      </c>
    </row>
    <row r="134" spans="7:19" x14ac:dyDescent="0.3">
      <c r="G134">
        <v>0</v>
      </c>
      <c r="H134" s="2">
        <v>132</v>
      </c>
      <c r="I134" s="2">
        <f>1/(1+EXP(-($B$3+SUM($B$4*LN(Main1!B134),$B$5*Main1!C134,$B$6*LN(Main1!D134),$B$7*LN(Main1!E134),$B$8*LN(Main1!F134)))))</f>
        <v>0.14669656294635555</v>
      </c>
      <c r="J134" s="2">
        <f>1/(1+EXP(-($B$9+SUM($B$10*LN(Main1!B134),$B$11*Main1!C134,$B$12*LN(Main1!D134),$B$13*LN(Main1!E134),$B$14*LN(Main1!F134)))))</f>
        <v>0.80721026206782565</v>
      </c>
      <c r="K134" s="2">
        <f>1/(1+EXP(-($B$15+SUM($B$16*LN(Main1!B134),$B$17*Main1!C134,$B$18*LN(Main1!D134),$B$19*LN(Main1!E134),$B$20*LN(Main1!F134)))))</f>
        <v>0.80721007451067261</v>
      </c>
      <c r="L134" s="9">
        <f t="shared" si="17"/>
        <v>0.58882558792822304</v>
      </c>
      <c r="M134" s="9">
        <f t="shared" si="18"/>
        <v>-2.443202276497475</v>
      </c>
      <c r="N134" s="9">
        <f t="shared" si="19"/>
        <v>-2.4429162578827981</v>
      </c>
      <c r="O134" s="14">
        <f t="shared" si="20"/>
        <v>-3.8905434599354285</v>
      </c>
      <c r="P134">
        <f t="shared" si="16"/>
        <v>132</v>
      </c>
      <c r="Q134">
        <f t="shared" si="21"/>
        <v>2.0025041372246189E-2</v>
      </c>
      <c r="R134" t="str">
        <f t="shared" si="22"/>
        <v>NO NASH</v>
      </c>
      <c r="S134" s="16">
        <f t="shared" si="23"/>
        <v>0</v>
      </c>
    </row>
    <row r="135" spans="7:19" x14ac:dyDescent="0.3">
      <c r="G135">
        <v>0</v>
      </c>
      <c r="H135" s="2">
        <v>133</v>
      </c>
      <c r="I135" s="2">
        <f>1/(1+EXP(-($B$3+SUM($B$4*LN(Main1!B135),$B$5*Main1!C135,$B$6*LN(Main1!D135),$B$7*LN(Main1!E135),$B$8*LN(Main1!F135)))))</f>
        <v>0.442773013687913</v>
      </c>
      <c r="J135" s="2">
        <f>1/(1+EXP(-($B$9+SUM($B$10*LN(Main1!B135),$B$11*Main1!C135,$B$12*LN(Main1!D135),$B$13*LN(Main1!E135),$B$14*LN(Main1!F135)))))</f>
        <v>0.58869575257716344</v>
      </c>
      <c r="K135" s="2">
        <f>1/(1+EXP(-($B$15+SUM($B$16*LN(Main1!B135),$B$17*Main1!C135,$B$18*LN(Main1!D135),$B$19*LN(Main1!E135),$B$20*LN(Main1!F135)))))</f>
        <v>0.58865667962323287</v>
      </c>
      <c r="L135" s="9">
        <f t="shared" si="17"/>
        <v>1.7772473660400345</v>
      </c>
      <c r="M135" s="9">
        <f t="shared" si="18"/>
        <v>-1.7818192736752734</v>
      </c>
      <c r="N135" s="9">
        <f t="shared" si="19"/>
        <v>-1.7814928460037303</v>
      </c>
      <c r="O135" s="14">
        <f t="shared" si="20"/>
        <v>-1.3793152671223481</v>
      </c>
      <c r="P135">
        <f t="shared" si="16"/>
        <v>133</v>
      </c>
      <c r="Q135">
        <f t="shared" si="21"/>
        <v>0.20111899336560379</v>
      </c>
      <c r="R135" t="str">
        <f t="shared" si="22"/>
        <v>NO NASH</v>
      </c>
      <c r="S135" s="16">
        <f t="shared" si="23"/>
        <v>0</v>
      </c>
    </row>
    <row r="136" spans="7:19" x14ac:dyDescent="0.3">
      <c r="G136">
        <v>0</v>
      </c>
      <c r="H136" s="2">
        <v>134</v>
      </c>
      <c r="I136" s="2">
        <f>1/(1+EXP(-($B$3+SUM($B$4*LN(Main1!B136),$B$5*Main1!C136,$B$6*LN(Main1!D136),$B$7*LN(Main1!E136),$B$8*LN(Main1!F136)))))</f>
        <v>0.38780971361964084</v>
      </c>
      <c r="J136" s="2">
        <f>1/(1+EXP(-($B$9+SUM($B$10*LN(Main1!B136),$B$11*Main1!C136,$B$12*LN(Main1!D136),$B$13*LN(Main1!E136),$B$14*LN(Main1!F136)))))</f>
        <v>0.6494868168920449</v>
      </c>
      <c r="K136" s="2">
        <f>1/(1+EXP(-($B$15+SUM($B$16*LN(Main1!B136),$B$17*Main1!C136,$B$18*LN(Main1!D136),$B$19*LN(Main1!E136),$B$20*LN(Main1!F136)))))</f>
        <v>0.64941575062053536</v>
      </c>
      <c r="L136" s="9">
        <f t="shared" si="17"/>
        <v>1.556630080759734</v>
      </c>
      <c r="M136" s="9">
        <f t="shared" si="18"/>
        <v>-1.9658170171434344</v>
      </c>
      <c r="N136" s="9">
        <f t="shared" si="19"/>
        <v>-1.9653722685235031</v>
      </c>
      <c r="O136" s="14">
        <f t="shared" si="20"/>
        <v>-1.9678097183905827</v>
      </c>
      <c r="P136">
        <f t="shared" si="16"/>
        <v>134</v>
      </c>
      <c r="Q136">
        <f t="shared" si="21"/>
        <v>0.12262433927868785</v>
      </c>
      <c r="R136" t="str">
        <f t="shared" si="22"/>
        <v>NO NASH</v>
      </c>
      <c r="S136" s="16">
        <f t="shared" si="23"/>
        <v>0</v>
      </c>
    </row>
    <row r="137" spans="7:19" x14ac:dyDescent="0.3">
      <c r="G137">
        <v>0</v>
      </c>
      <c r="H137" s="2">
        <v>135</v>
      </c>
      <c r="I137" s="2">
        <f>1/(1+EXP(-($B$3+SUM($B$4*LN(Main1!B137),$B$5*Main1!C137,$B$6*LN(Main1!D137),$B$7*LN(Main1!E137),$B$8*LN(Main1!F137)))))</f>
        <v>0.3569594120648153</v>
      </c>
      <c r="J137" s="2">
        <f>1/(1+EXP(-($B$9+SUM($B$10*LN(Main1!B137),$B$11*Main1!C137,$B$12*LN(Main1!D137),$B$13*LN(Main1!E137),$B$14*LN(Main1!F137)))))</f>
        <v>0.63326266332523196</v>
      </c>
      <c r="K137" s="2">
        <f>1/(1+EXP(-($B$15+SUM($B$16*LN(Main1!B137),$B$17*Main1!C137,$B$18*LN(Main1!D137),$B$19*LN(Main1!E137),$B$20*LN(Main1!F137)))))</f>
        <v>0.63323439985965857</v>
      </c>
      <c r="L137" s="9">
        <f t="shared" si="17"/>
        <v>1.4328000019498717</v>
      </c>
      <c r="M137" s="9">
        <f t="shared" si="18"/>
        <v>-1.9167109901373611</v>
      </c>
      <c r="N137" s="9">
        <f t="shared" si="19"/>
        <v>-1.9164015159319763</v>
      </c>
      <c r="O137" s="14">
        <f t="shared" si="20"/>
        <v>-1.9935630176028447</v>
      </c>
      <c r="P137">
        <f t="shared" si="16"/>
        <v>135</v>
      </c>
      <c r="Q137">
        <f t="shared" si="21"/>
        <v>0.11988042222154693</v>
      </c>
      <c r="R137" t="str">
        <f t="shared" si="22"/>
        <v>NO NASH</v>
      </c>
      <c r="S137" s="16">
        <f t="shared" si="23"/>
        <v>0</v>
      </c>
    </row>
    <row r="138" spans="7:19" x14ac:dyDescent="0.3">
      <c r="G138">
        <v>0</v>
      </c>
      <c r="H138" s="2">
        <v>136</v>
      </c>
      <c r="I138" s="2">
        <f>1/(1+EXP(-($B$3+SUM($B$4*LN(Main1!B138),$B$5*Main1!C138,$B$6*LN(Main1!D138),$B$7*LN(Main1!E138),$B$8*LN(Main1!F138)))))</f>
        <v>0.23828883261062656</v>
      </c>
      <c r="J138" s="2">
        <f>1/(1+EXP(-($B$9+SUM($B$10*LN(Main1!B138),$B$11*Main1!C138,$B$12*LN(Main1!D138),$B$13*LN(Main1!E138),$B$14*LN(Main1!F138)))))</f>
        <v>0.72904374886118195</v>
      </c>
      <c r="K138" s="2">
        <f>1/(1+EXP(-($B$15+SUM($B$16*LN(Main1!B138),$B$17*Main1!C138,$B$18*LN(Main1!D138),$B$19*LN(Main1!E138),$B$20*LN(Main1!F138)))))</f>
        <v>0.72901774918606821</v>
      </c>
      <c r="L138" s="9">
        <f t="shared" si="17"/>
        <v>0.95646795767117809</v>
      </c>
      <c r="M138" s="9">
        <f t="shared" si="18"/>
        <v>-2.2066138533979989</v>
      </c>
      <c r="N138" s="9">
        <f t="shared" si="19"/>
        <v>-2.206277359522999</v>
      </c>
      <c r="O138" s="14">
        <f t="shared" si="20"/>
        <v>-3.0496737687331983</v>
      </c>
      <c r="P138">
        <f t="shared" si="16"/>
        <v>136</v>
      </c>
      <c r="Q138">
        <f t="shared" si="21"/>
        <v>4.5231559907798022E-2</v>
      </c>
      <c r="R138" t="str">
        <f t="shared" si="22"/>
        <v>NO NASH</v>
      </c>
      <c r="S138" s="16">
        <f t="shared" si="23"/>
        <v>0</v>
      </c>
    </row>
    <row r="139" spans="7:19" x14ac:dyDescent="0.3">
      <c r="G139">
        <v>0</v>
      </c>
      <c r="H139" s="2">
        <v>137</v>
      </c>
      <c r="I139" s="2">
        <f>1/(1+EXP(-($B$3+SUM($B$4*LN(Main1!B139),$B$5*Main1!C139,$B$6*LN(Main1!D139),$B$7*LN(Main1!E139),$B$8*LN(Main1!F139)))))</f>
        <v>0.25209922358018022</v>
      </c>
      <c r="J139" s="2">
        <f>1/(1+EXP(-($B$9+SUM($B$10*LN(Main1!B139),$B$11*Main1!C139,$B$12*LN(Main1!D139),$B$13*LN(Main1!E139),$B$14*LN(Main1!F139)))))</f>
        <v>0.69947780792071867</v>
      </c>
      <c r="K139" s="2">
        <f>1/(1+EXP(-($B$15+SUM($B$16*LN(Main1!B139),$B$17*Main1!C139,$B$18*LN(Main1!D139),$B$19*LN(Main1!E139),$B$20*LN(Main1!F139)))))</f>
        <v>0.69946301181045567</v>
      </c>
      <c r="L139" s="9">
        <f t="shared" si="17"/>
        <v>1.0119015098883473</v>
      </c>
      <c r="M139" s="9">
        <f t="shared" si="18"/>
        <v>-2.1171259249027834</v>
      </c>
      <c r="N139" s="9">
        <f t="shared" si="19"/>
        <v>-2.1168337924613425</v>
      </c>
      <c r="O139" s="14">
        <f t="shared" si="20"/>
        <v>-2.8153087209591572</v>
      </c>
      <c r="P139">
        <f t="shared" si="16"/>
        <v>137</v>
      </c>
      <c r="Q139">
        <f t="shared" si="21"/>
        <v>5.650250582018549E-2</v>
      </c>
      <c r="R139" t="str">
        <f t="shared" si="22"/>
        <v>NO NASH</v>
      </c>
      <c r="S139" s="16">
        <f t="shared" si="23"/>
        <v>0</v>
      </c>
    </row>
    <row r="140" spans="7:19" x14ac:dyDescent="0.3">
      <c r="G140">
        <v>0</v>
      </c>
      <c r="H140" s="2">
        <v>138</v>
      </c>
      <c r="I140" s="2">
        <f>1/(1+EXP(-($B$3+SUM($B$4*LN(Main1!B140),$B$5*Main1!C140,$B$6*LN(Main1!D140),$B$7*LN(Main1!E140),$B$8*LN(Main1!F140)))))</f>
        <v>0.35048524692070004</v>
      </c>
      <c r="J140" s="2">
        <f>1/(1+EXP(-($B$9+SUM($B$10*LN(Main1!B140),$B$11*Main1!C140,$B$12*LN(Main1!D140),$B$13*LN(Main1!E140),$B$14*LN(Main1!F140)))))</f>
        <v>0.64474099125885997</v>
      </c>
      <c r="K140" s="2">
        <f>1/(1+EXP(-($B$15+SUM($B$16*LN(Main1!B140),$B$17*Main1!C140,$B$18*LN(Main1!D140),$B$19*LN(Main1!E140),$B$20*LN(Main1!F140)))))</f>
        <v>0.6447135864958865</v>
      </c>
      <c r="L140" s="9">
        <f t="shared" si="17"/>
        <v>1.4068133392717412</v>
      </c>
      <c r="M140" s="9">
        <f t="shared" si="18"/>
        <v>-1.9514527151322649</v>
      </c>
      <c r="N140" s="9">
        <f t="shared" si="19"/>
        <v>-1.9511417806368136</v>
      </c>
      <c r="O140" s="14">
        <f t="shared" si="20"/>
        <v>-2.0890316699807165</v>
      </c>
      <c r="P140">
        <f t="shared" si="16"/>
        <v>138</v>
      </c>
      <c r="Q140">
        <f t="shared" si="21"/>
        <v>0.1101674645025747</v>
      </c>
      <c r="R140" t="str">
        <f t="shared" si="22"/>
        <v>NO NASH</v>
      </c>
      <c r="S140" s="16">
        <f t="shared" si="23"/>
        <v>0</v>
      </c>
    </row>
    <row r="141" spans="7:19" x14ac:dyDescent="0.3">
      <c r="G141">
        <v>0</v>
      </c>
      <c r="H141" s="2">
        <v>139</v>
      </c>
      <c r="I141" s="2">
        <f>1/(1+EXP(-($B$3+SUM($B$4*LN(Main1!B141),$B$5*Main1!C141,$B$6*LN(Main1!D141),$B$7*LN(Main1!E141),$B$8*LN(Main1!F141)))))</f>
        <v>0.35474363544719112</v>
      </c>
      <c r="J141" s="2">
        <f>1/(1+EXP(-($B$9+SUM($B$10*LN(Main1!B141),$B$11*Main1!C141,$B$12*LN(Main1!D141),$B$13*LN(Main1!E141),$B$14*LN(Main1!F141)))))</f>
        <v>0.62930956272631711</v>
      </c>
      <c r="K141" s="2">
        <f>1/(1+EXP(-($B$15+SUM($B$16*LN(Main1!B141),$B$17*Main1!C141,$B$18*LN(Main1!D141),$B$19*LN(Main1!E141),$B$20*LN(Main1!F141)))))</f>
        <v>0.62928504202541258</v>
      </c>
      <c r="L141" s="9">
        <f t="shared" si="17"/>
        <v>1.4239060923490907</v>
      </c>
      <c r="M141" s="9">
        <f t="shared" si="18"/>
        <v>-1.9047460476231879</v>
      </c>
      <c r="N141" s="9">
        <f t="shared" si="19"/>
        <v>-1.9044492983294832</v>
      </c>
      <c r="O141" s="14">
        <f t="shared" si="20"/>
        <v>-1.9785397670869591</v>
      </c>
      <c r="P141">
        <f t="shared" si="16"/>
        <v>139</v>
      </c>
      <c r="Q141">
        <f t="shared" si="21"/>
        <v>0.12147458565852971</v>
      </c>
      <c r="R141" t="str">
        <f t="shared" si="22"/>
        <v>NO NASH</v>
      </c>
      <c r="S141" s="16">
        <f t="shared" si="23"/>
        <v>0</v>
      </c>
    </row>
    <row r="142" spans="7:19" x14ac:dyDescent="0.3">
      <c r="G142">
        <v>0</v>
      </c>
      <c r="H142" s="2">
        <v>140</v>
      </c>
      <c r="I142" s="2">
        <f>1/(1+EXP(-($B$3+SUM($B$4*LN(Main1!B142),$B$5*Main1!C142,$B$6*LN(Main1!D142),$B$7*LN(Main1!E142),$B$8*LN(Main1!F142)))))</f>
        <v>0.12116009450442801</v>
      </c>
      <c r="J142" s="2">
        <f>1/(1+EXP(-($B$9+SUM($B$10*LN(Main1!B142),$B$11*Main1!C142,$B$12*LN(Main1!D142),$B$13*LN(Main1!E142),$B$14*LN(Main1!F142)))))</f>
        <v>0.83757110609490271</v>
      </c>
      <c r="K142" s="2">
        <f>1/(1+EXP(-($B$15+SUM($B$16*LN(Main1!B142),$B$17*Main1!C142,$B$18*LN(Main1!D142),$B$19*LN(Main1!E142),$B$20*LN(Main1!F142)))))</f>
        <v>0.83754910285687445</v>
      </c>
      <c r="L142" s="9">
        <f t="shared" si="17"/>
        <v>0.4863247130479636</v>
      </c>
      <c r="M142" s="9">
        <f t="shared" si="18"/>
        <v>-2.5350961568519184</v>
      </c>
      <c r="N142" s="9">
        <f t="shared" si="19"/>
        <v>-2.5347333795165095</v>
      </c>
      <c r="O142" s="14">
        <f t="shared" si="20"/>
        <v>-4.1767553368038426</v>
      </c>
      <c r="P142">
        <f t="shared" si="16"/>
        <v>140</v>
      </c>
      <c r="Q142">
        <f t="shared" si="21"/>
        <v>1.5116219524530945E-2</v>
      </c>
      <c r="R142" t="str">
        <f t="shared" si="22"/>
        <v>NO NASH</v>
      </c>
      <c r="S142" s="16">
        <f t="shared" si="23"/>
        <v>0</v>
      </c>
    </row>
    <row r="143" spans="7:19" x14ac:dyDescent="0.3">
      <c r="G143">
        <v>0</v>
      </c>
      <c r="H143" s="2">
        <v>141</v>
      </c>
      <c r="I143" s="2">
        <f>1/(1+EXP(-($B$3+SUM($B$4*LN(Main1!B143),$B$5*Main1!C143,$B$6*LN(Main1!D143),$B$7*LN(Main1!E143),$B$8*LN(Main1!F143)))))</f>
        <v>0.42345244965293494</v>
      </c>
      <c r="J143" s="2">
        <f>1/(1+EXP(-($B$9+SUM($B$10*LN(Main1!B143),$B$11*Main1!C143,$B$12*LN(Main1!D143),$B$13*LN(Main1!E143),$B$14*LN(Main1!F143)))))</f>
        <v>0.62646699830145647</v>
      </c>
      <c r="K143" s="2">
        <f>1/(1+EXP(-($B$15+SUM($B$16*LN(Main1!B143),$B$17*Main1!C143,$B$18*LN(Main1!D143),$B$19*LN(Main1!E143),$B$20*LN(Main1!F143)))))</f>
        <v>0.62633383040351098</v>
      </c>
      <c r="L143" s="9">
        <f t="shared" si="17"/>
        <v>1.6996965206179708</v>
      </c>
      <c r="M143" s="9">
        <f t="shared" si="18"/>
        <v>-1.8961423910540562</v>
      </c>
      <c r="N143" s="9">
        <f t="shared" si="19"/>
        <v>-1.8955178403617832</v>
      </c>
      <c r="O143" s="14">
        <f t="shared" si="20"/>
        <v>-1.6852142242812473</v>
      </c>
      <c r="P143">
        <f t="shared" si="16"/>
        <v>141</v>
      </c>
      <c r="Q143">
        <f t="shared" si="21"/>
        <v>0.15640625351257162</v>
      </c>
      <c r="R143" t="str">
        <f t="shared" si="22"/>
        <v>NO NASH</v>
      </c>
      <c r="S143" s="16">
        <f t="shared" si="23"/>
        <v>0</v>
      </c>
    </row>
    <row r="144" spans="7:19" x14ac:dyDescent="0.3">
      <c r="G144">
        <v>0</v>
      </c>
      <c r="H144" s="2">
        <v>142</v>
      </c>
      <c r="I144" s="2">
        <f>1/(1+EXP(-($B$3+SUM($B$4*LN(Main1!B144),$B$5*Main1!C144,$B$6*LN(Main1!D144),$B$7*LN(Main1!E144),$B$8*LN(Main1!F144)))))</f>
        <v>0.33978223435582183</v>
      </c>
      <c r="J144" s="2">
        <f>1/(1+EXP(-($B$9+SUM($B$10*LN(Main1!B144),$B$11*Main1!C144,$B$12*LN(Main1!D144),$B$13*LN(Main1!E144),$B$14*LN(Main1!F144)))))</f>
        <v>0.65685825050999425</v>
      </c>
      <c r="K144" s="2">
        <f>1/(1+EXP(-($B$15+SUM($B$16*LN(Main1!B144),$B$17*Main1!C144,$B$18*LN(Main1!D144),$B$19*LN(Main1!E144),$B$20*LN(Main1!F144)))))</f>
        <v>0.65681671730455171</v>
      </c>
      <c r="L144" s="9">
        <f t="shared" si="17"/>
        <v>1.3638524986116762</v>
      </c>
      <c r="M144" s="9">
        <f t="shared" si="18"/>
        <v>-1.9881283085661772</v>
      </c>
      <c r="N144" s="9">
        <f t="shared" si="19"/>
        <v>-1.9877703311931156</v>
      </c>
      <c r="O144" s="14">
        <f t="shared" si="20"/>
        <v>-2.2052966546309953</v>
      </c>
      <c r="P144">
        <f t="shared" si="16"/>
        <v>142</v>
      </c>
      <c r="Q144">
        <f t="shared" si="21"/>
        <v>9.927585511686568E-2</v>
      </c>
      <c r="R144" t="str">
        <f t="shared" si="22"/>
        <v>NO NASH</v>
      </c>
      <c r="S144" s="16">
        <f t="shared" si="23"/>
        <v>0</v>
      </c>
    </row>
    <row r="145" spans="7:19" x14ac:dyDescent="0.3">
      <c r="G145">
        <v>0</v>
      </c>
      <c r="H145" s="2">
        <v>143</v>
      </c>
      <c r="I145" s="2">
        <f>1/(1+EXP(-($B$3+SUM($B$4*LN(Main1!B145),$B$5*Main1!C145,$B$6*LN(Main1!D145),$B$7*LN(Main1!E145),$B$8*LN(Main1!F145)))))</f>
        <v>0.25230674765536198</v>
      </c>
      <c r="J145" s="2">
        <f>1/(1+EXP(-($B$9+SUM($B$10*LN(Main1!B145),$B$11*Main1!C145,$B$12*LN(Main1!D145),$B$13*LN(Main1!E145),$B$14*LN(Main1!F145)))))</f>
        <v>0.72198360653542093</v>
      </c>
      <c r="K145" s="2">
        <f>1/(1+EXP(-($B$15+SUM($B$16*LN(Main1!B145),$B$17*Main1!C145,$B$18*LN(Main1!D145),$B$19*LN(Main1!E145),$B$20*LN(Main1!F145)))))</f>
        <v>0.72195455861445901</v>
      </c>
      <c r="L145" s="9">
        <f t="shared" si="17"/>
        <v>1.0127344911329239</v>
      </c>
      <c r="M145" s="9">
        <f t="shared" si="18"/>
        <v>-2.1852447546473117</v>
      </c>
      <c r="N145" s="9">
        <f t="shared" si="19"/>
        <v>-2.1849015323068084</v>
      </c>
      <c r="O145" s="14">
        <f t="shared" si="20"/>
        <v>-2.9506623093045752</v>
      </c>
      <c r="P145">
        <f t="shared" si="16"/>
        <v>143</v>
      </c>
      <c r="Q145">
        <f t="shared" si="21"/>
        <v>4.9705218305553377E-2</v>
      </c>
      <c r="R145" t="str">
        <f t="shared" si="22"/>
        <v>NO NASH</v>
      </c>
      <c r="S145" s="16">
        <f t="shared" si="23"/>
        <v>0</v>
      </c>
    </row>
    <row r="146" spans="7:19" x14ac:dyDescent="0.3">
      <c r="G146">
        <v>0</v>
      </c>
      <c r="H146" s="2">
        <v>144</v>
      </c>
      <c r="I146" s="2">
        <f>1/(1+EXP(-($B$3+SUM($B$4*LN(Main1!B146),$B$5*Main1!C146,$B$6*LN(Main1!D146),$B$7*LN(Main1!E146),$B$8*LN(Main1!F146)))))</f>
        <v>0.32821440190069584</v>
      </c>
      <c r="J146" s="2">
        <f>1/(1+EXP(-($B$9+SUM($B$10*LN(Main1!B146),$B$11*Main1!C146,$B$12*LN(Main1!D146),$B$13*LN(Main1!E146),$B$14*LN(Main1!F146)))))</f>
        <v>0.66347573834833551</v>
      </c>
      <c r="K146" s="2">
        <f>1/(1+EXP(-($B$15+SUM($B$16*LN(Main1!B146),$B$17*Main1!C146,$B$18*LN(Main1!D146),$B$19*LN(Main1!E146),$B$20*LN(Main1!F146)))))</f>
        <v>0.66346532355340848</v>
      </c>
      <c r="L146" s="9">
        <f t="shared" si="17"/>
        <v>1.3174203558972244</v>
      </c>
      <c r="M146" s="9">
        <f t="shared" si="18"/>
        <v>-2.0081576145736513</v>
      </c>
      <c r="N146" s="9">
        <f t="shared" si="19"/>
        <v>-2.0078914729014117</v>
      </c>
      <c r="O146" s="14">
        <f t="shared" si="20"/>
        <v>-2.2918792450612173</v>
      </c>
      <c r="P146">
        <f t="shared" si="16"/>
        <v>144</v>
      </c>
      <c r="Q146">
        <f t="shared" si="21"/>
        <v>9.1797755294494854E-2</v>
      </c>
      <c r="R146" t="str">
        <f t="shared" si="22"/>
        <v>NO NASH</v>
      </c>
      <c r="S146" s="16">
        <f t="shared" si="23"/>
        <v>0</v>
      </c>
    </row>
    <row r="147" spans="7:19" x14ac:dyDescent="0.3">
      <c r="G147">
        <v>0</v>
      </c>
      <c r="H147" s="2">
        <v>145</v>
      </c>
      <c r="I147" s="2">
        <f>1/(1+EXP(-($B$3+SUM($B$4*LN(Main1!B147),$B$5*Main1!C147,$B$6*LN(Main1!D147),$B$7*LN(Main1!E147),$B$8*LN(Main1!F147)))))</f>
        <v>0.44812332695604962</v>
      </c>
      <c r="J147" s="2">
        <f>1/(1+EXP(-($B$9+SUM($B$10*LN(Main1!B147),$B$11*Main1!C147,$B$12*LN(Main1!D147),$B$13*LN(Main1!E147),$B$14*LN(Main1!F147)))))</f>
        <v>0.58871477715046538</v>
      </c>
      <c r="K147" s="2">
        <f>1/(1+EXP(-($B$15+SUM($B$16*LN(Main1!B147),$B$17*Main1!C147,$B$18*LN(Main1!D147),$B$19*LN(Main1!E147),$B$20*LN(Main1!F147)))))</f>
        <v>0.58866257572709202</v>
      </c>
      <c r="L147" s="9">
        <f t="shared" si="17"/>
        <v>1.7987229977278931</v>
      </c>
      <c r="M147" s="9">
        <f t="shared" si="18"/>
        <v>-1.7818768557985254</v>
      </c>
      <c r="N147" s="9">
        <f t="shared" si="19"/>
        <v>-1.7815106897948703</v>
      </c>
      <c r="O147" s="14">
        <f t="shared" si="20"/>
        <v>-1.3579150613488815</v>
      </c>
      <c r="P147">
        <f t="shared" si="16"/>
        <v>145</v>
      </c>
      <c r="Q147">
        <f t="shared" si="21"/>
        <v>0.20457936840199262</v>
      </c>
      <c r="R147" t="str">
        <f t="shared" si="22"/>
        <v>NO NASH</v>
      </c>
      <c r="S147" s="16">
        <f t="shared" si="23"/>
        <v>0</v>
      </c>
    </row>
    <row r="148" spans="7:19" x14ac:dyDescent="0.3">
      <c r="G148">
        <v>0</v>
      </c>
      <c r="H148" s="2">
        <v>146</v>
      </c>
      <c r="I148" s="2">
        <f>1/(1+EXP(-($B$3+SUM($B$4*LN(Main1!B148),$B$5*Main1!C148,$B$6*LN(Main1!D148),$B$7*LN(Main1!E148),$B$8*LN(Main1!F148)))))</f>
        <v>0.3214411342591576</v>
      </c>
      <c r="J148" s="2">
        <f>1/(1+EXP(-($B$9+SUM($B$10*LN(Main1!B148),$B$11*Main1!C148,$B$12*LN(Main1!D148),$B$13*LN(Main1!E148),$B$14*LN(Main1!F148)))))</f>
        <v>0.67695328027881041</v>
      </c>
      <c r="K148" s="2">
        <f>1/(1+EXP(-($B$15+SUM($B$16*LN(Main1!B148),$B$17*Main1!C148,$B$18*LN(Main1!D148),$B$19*LN(Main1!E148),$B$20*LN(Main1!F148)))))</f>
        <v>0.67692453590281354</v>
      </c>
      <c r="L148" s="9">
        <f t="shared" si="17"/>
        <v>1.2902331251869699</v>
      </c>
      <c r="M148" s="9">
        <f t="shared" si="18"/>
        <v>-2.0489504075713194</v>
      </c>
      <c r="N148" s="9">
        <f t="shared" si="19"/>
        <v>-2.0486240277900385</v>
      </c>
      <c r="O148" s="14">
        <f t="shared" si="20"/>
        <v>-2.4005918236577672</v>
      </c>
      <c r="P148">
        <f t="shared" si="16"/>
        <v>146</v>
      </c>
      <c r="Q148">
        <f t="shared" si="21"/>
        <v>8.3127578112952252E-2</v>
      </c>
      <c r="R148" t="str">
        <f t="shared" si="22"/>
        <v>NO NASH</v>
      </c>
      <c r="S148" s="16">
        <f t="shared" si="23"/>
        <v>0</v>
      </c>
    </row>
    <row r="149" spans="7:19" x14ac:dyDescent="0.3">
      <c r="G149">
        <v>0</v>
      </c>
      <c r="H149" s="2">
        <v>147</v>
      </c>
      <c r="I149" s="2">
        <f>1/(1+EXP(-($B$3+SUM($B$4*LN(Main1!B149),$B$5*Main1!C149,$B$6*LN(Main1!D149),$B$7*LN(Main1!E149),$B$8*LN(Main1!F149)))))</f>
        <v>0.28065512031341117</v>
      </c>
      <c r="J149" s="2">
        <f>1/(1+EXP(-($B$9+SUM($B$10*LN(Main1!B149),$B$11*Main1!C149,$B$12*LN(Main1!D149),$B$13*LN(Main1!E149),$B$14*LN(Main1!F149)))))</f>
        <v>0.69719998347128476</v>
      </c>
      <c r="K149" s="2">
        <f>1/(1+EXP(-($B$15+SUM($B$16*LN(Main1!B149),$B$17*Main1!C149,$B$18*LN(Main1!D149),$B$19*LN(Main1!E149),$B$20*LN(Main1!F149)))))</f>
        <v>0.69717741005771872</v>
      </c>
      <c r="L149" s="9">
        <f t="shared" si="17"/>
        <v>1.1265220732134138</v>
      </c>
      <c r="M149" s="9">
        <f t="shared" si="18"/>
        <v>-2.1102315800934615</v>
      </c>
      <c r="N149" s="9">
        <f t="shared" si="19"/>
        <v>-2.109916716154792</v>
      </c>
      <c r="O149" s="14">
        <f t="shared" si="20"/>
        <v>-2.6868767365182187</v>
      </c>
      <c r="P149">
        <f t="shared" si="16"/>
        <v>147</v>
      </c>
      <c r="Q149">
        <f t="shared" si="21"/>
        <v>6.3752185392216845E-2</v>
      </c>
      <c r="R149" t="str">
        <f t="shared" si="22"/>
        <v>NO NASH</v>
      </c>
      <c r="S149" s="16">
        <f t="shared" si="23"/>
        <v>0</v>
      </c>
    </row>
    <row r="150" spans="7:19" x14ac:dyDescent="0.3">
      <c r="G150">
        <v>0</v>
      </c>
      <c r="H150" s="2">
        <v>148</v>
      </c>
      <c r="I150" s="2">
        <f>1/(1+EXP(-($B$3+SUM($B$4*LN(Main1!B150),$B$5*Main1!C150,$B$6*LN(Main1!D150),$B$7*LN(Main1!E150),$B$8*LN(Main1!F150)))))</f>
        <v>0.33096080292376873</v>
      </c>
      <c r="J150" s="2">
        <f>1/(1+EXP(-($B$9+SUM($B$10*LN(Main1!B150),$B$11*Main1!C150,$B$12*LN(Main1!D150),$B$13*LN(Main1!E150),$B$14*LN(Main1!F150)))))</f>
        <v>0.66250970462930359</v>
      </c>
      <c r="K150" s="2">
        <f>1/(1+EXP(-($B$15+SUM($B$16*LN(Main1!B150),$B$17*Main1!C150,$B$18*LN(Main1!D150),$B$19*LN(Main1!E150),$B$20*LN(Main1!F150)))))</f>
        <v>0.66246860846535705</v>
      </c>
      <c r="L150" s="9">
        <f t="shared" si="17"/>
        <v>1.3284441397174966</v>
      </c>
      <c r="M150" s="9">
        <f t="shared" si="18"/>
        <v>-2.0052336976062604</v>
      </c>
      <c r="N150" s="9">
        <f t="shared" si="19"/>
        <v>-2.0048750443780756</v>
      </c>
      <c r="O150" s="14">
        <f t="shared" si="20"/>
        <v>-2.2749151157502183</v>
      </c>
      <c r="P150">
        <f t="shared" si="16"/>
        <v>148</v>
      </c>
      <c r="Q150">
        <f t="shared" si="21"/>
        <v>9.3221898233473183E-2</v>
      </c>
      <c r="R150" t="str">
        <f t="shared" si="22"/>
        <v>NO NASH</v>
      </c>
      <c r="S150" s="16">
        <f t="shared" si="23"/>
        <v>0</v>
      </c>
    </row>
    <row r="151" spans="7:19" x14ac:dyDescent="0.3">
      <c r="G151">
        <v>0</v>
      </c>
      <c r="H151" s="2">
        <v>149</v>
      </c>
      <c r="I151" s="2">
        <f>1/(1+EXP(-($B$3+SUM($B$4*LN(Main1!B151),$B$5*Main1!C151,$B$6*LN(Main1!D151),$B$7*LN(Main1!E151),$B$8*LN(Main1!F151)))))</f>
        <v>0.16383980396766423</v>
      </c>
      <c r="J151" s="2">
        <f>1/(1+EXP(-($B$9+SUM($B$10*LN(Main1!B151),$B$11*Main1!C151,$B$12*LN(Main1!D151),$B$13*LN(Main1!E151),$B$14*LN(Main1!F151)))))</f>
        <v>0.79086077446361858</v>
      </c>
      <c r="K151" s="2">
        <f>1/(1+EXP(-($B$15+SUM($B$16*LN(Main1!B151),$B$17*Main1!C151,$B$18*LN(Main1!D151),$B$19*LN(Main1!E151),$B$20*LN(Main1!F151)))))</f>
        <v>0.79086215381140124</v>
      </c>
      <c r="L151" s="9">
        <f t="shared" si="17"/>
        <v>0.65763687273697935</v>
      </c>
      <c r="M151" s="9">
        <f t="shared" si="18"/>
        <v>-2.3937168980140067</v>
      </c>
      <c r="N151" s="9">
        <f t="shared" si="19"/>
        <v>-2.3934414030464803</v>
      </c>
      <c r="O151" s="14">
        <f t="shared" si="20"/>
        <v>-3.7227719418068865</v>
      </c>
      <c r="P151">
        <f t="shared" si="16"/>
        <v>149</v>
      </c>
      <c r="Q151">
        <f t="shared" si="21"/>
        <v>2.3596628685239009E-2</v>
      </c>
      <c r="R151" t="str">
        <f t="shared" si="22"/>
        <v>NO NASH</v>
      </c>
      <c r="S151" s="16">
        <f t="shared" si="23"/>
        <v>0</v>
      </c>
    </row>
    <row r="152" spans="7:19" x14ac:dyDescent="0.3">
      <c r="G152">
        <v>0</v>
      </c>
      <c r="H152" s="2">
        <v>150</v>
      </c>
      <c r="I152" s="2">
        <f>1/(1+EXP(-($B$3+SUM($B$4*LN(Main1!B152),$B$5*Main1!C152,$B$6*LN(Main1!D152),$B$7*LN(Main1!E152),$B$8*LN(Main1!F152)))))</f>
        <v>0.30793995234774019</v>
      </c>
      <c r="J152" s="2">
        <f>1/(1+EXP(-($B$9+SUM($B$10*LN(Main1!B152),$B$11*Main1!C152,$B$12*LN(Main1!D152),$B$13*LN(Main1!E152),$B$14*LN(Main1!F152)))))</f>
        <v>0.68423648221971478</v>
      </c>
      <c r="K152" s="2">
        <f>1/(1+EXP(-($B$15+SUM($B$16*LN(Main1!B152),$B$17*Main1!C152,$B$18*LN(Main1!D152),$B$19*LN(Main1!E152),$B$20*LN(Main1!F152)))))</f>
        <v>0.6842011521975031</v>
      </c>
      <c r="L152" s="9">
        <f t="shared" si="17"/>
        <v>1.2360407077434652</v>
      </c>
      <c r="M152" s="9">
        <f t="shared" si="18"/>
        <v>-2.0709946461029567</v>
      </c>
      <c r="N152" s="9">
        <f t="shared" si="19"/>
        <v>-2.0706457601865869</v>
      </c>
      <c r="O152" s="14">
        <f t="shared" si="20"/>
        <v>-2.4988502120294571</v>
      </c>
      <c r="P152">
        <f t="shared" si="16"/>
        <v>150</v>
      </c>
      <c r="Q152">
        <f t="shared" si="21"/>
        <v>7.5938823750115417E-2</v>
      </c>
      <c r="R152" t="str">
        <f t="shared" si="22"/>
        <v>NO NASH</v>
      </c>
      <c r="S152" s="16">
        <f t="shared" si="23"/>
        <v>0</v>
      </c>
    </row>
    <row r="153" spans="7:19" x14ac:dyDescent="0.3">
      <c r="G153">
        <v>0</v>
      </c>
      <c r="H153" s="2">
        <v>151</v>
      </c>
      <c r="I153" s="2">
        <f>1/(1+EXP(-($B$3+SUM($B$4*LN(Main1!B153),$B$5*Main1!C153,$B$6*LN(Main1!D153),$B$7*LN(Main1!E153),$B$8*LN(Main1!F153)))))</f>
        <v>0.54514453470061064</v>
      </c>
      <c r="J153" s="2">
        <f>1/(1+EXP(-($B$9+SUM($B$10*LN(Main1!B153),$B$11*Main1!C153,$B$12*LN(Main1!D153),$B$13*LN(Main1!E153),$B$14*LN(Main1!F153)))))</f>
        <v>0.51869202632160483</v>
      </c>
      <c r="K153" s="2">
        <f>1/(1+EXP(-($B$15+SUM($B$16*LN(Main1!B153),$B$17*Main1!C153,$B$18*LN(Main1!D153),$B$19*LN(Main1!E153),$B$20*LN(Main1!F153)))))</f>
        <v>0.51863808115574672</v>
      </c>
      <c r="L153" s="9">
        <f t="shared" si="17"/>
        <v>2.1881565914283017</v>
      </c>
      <c r="M153" s="9">
        <f t="shared" si="18"/>
        <v>-1.5699373497354661</v>
      </c>
      <c r="N153" s="9">
        <f t="shared" si="19"/>
        <v>-1.5695906684273675</v>
      </c>
      <c r="O153" s="14">
        <f t="shared" si="20"/>
        <v>-0.54462194021791088</v>
      </c>
      <c r="P153">
        <f t="shared" si="16"/>
        <v>151</v>
      </c>
      <c r="Q153">
        <f t="shared" si="21"/>
        <v>0.36711305771649222</v>
      </c>
      <c r="R153" t="str">
        <f t="shared" si="22"/>
        <v>NO NASH</v>
      </c>
      <c r="S153" s="16">
        <f t="shared" si="23"/>
        <v>0</v>
      </c>
    </row>
    <row r="154" spans="7:19" x14ac:dyDescent="0.3">
      <c r="G154">
        <v>0</v>
      </c>
      <c r="H154" s="2">
        <v>152</v>
      </c>
      <c r="I154" s="2">
        <f>1/(1+EXP(-($B$3+SUM($B$4*LN(Main1!B154),$B$5*Main1!C154,$B$6*LN(Main1!D154),$B$7*LN(Main1!E154),$B$8*LN(Main1!F154)))))</f>
        <v>0.62413652240556583</v>
      </c>
      <c r="J154" s="2">
        <f>1/(1+EXP(-($B$9+SUM($B$10*LN(Main1!B154),$B$11*Main1!C154,$B$12*LN(Main1!D154),$B$13*LN(Main1!E154),$B$14*LN(Main1!F154)))))</f>
        <v>0.36490596042078244</v>
      </c>
      <c r="K154" s="2">
        <f>1/(1+EXP(-($B$15+SUM($B$16*LN(Main1!B154),$B$17*Main1!C154,$B$18*LN(Main1!D154),$B$19*LN(Main1!E154),$B$20*LN(Main1!F154)))))</f>
        <v>0.36496485498381559</v>
      </c>
      <c r="L154" s="9">
        <f t="shared" si="17"/>
        <v>2.505222667604865</v>
      </c>
      <c r="M154" s="9">
        <f t="shared" si="18"/>
        <v>-1.1044694487947948</v>
      </c>
      <c r="N154" s="9">
        <f t="shared" si="19"/>
        <v>-1.1045186450829074</v>
      </c>
      <c r="O154" s="14">
        <f t="shared" si="20"/>
        <v>0.70298406024378379</v>
      </c>
      <c r="P154">
        <f t="shared" si="16"/>
        <v>152</v>
      </c>
      <c r="Q154">
        <f t="shared" si="21"/>
        <v>0.66884904436728965</v>
      </c>
      <c r="R154" t="str">
        <f t="shared" si="22"/>
        <v>NASH</v>
      </c>
      <c r="S154" s="16">
        <f t="shared" si="23"/>
        <v>1</v>
      </c>
    </row>
    <row r="155" spans="7:19" x14ac:dyDescent="0.3">
      <c r="G155">
        <v>0</v>
      </c>
      <c r="H155" s="2">
        <v>153</v>
      </c>
      <c r="I155" s="2">
        <f>1/(1+EXP(-($B$3+SUM($B$4*LN(Main1!B155),$B$5*Main1!C155,$B$6*LN(Main1!D155),$B$7*LN(Main1!E155),$B$8*LN(Main1!F155)))))</f>
        <v>0.69699315751742263</v>
      </c>
      <c r="J155" s="2">
        <f>1/(1+EXP(-($B$9+SUM($B$10*LN(Main1!B155),$B$11*Main1!C155,$B$12*LN(Main1!D155),$B$13*LN(Main1!E155),$B$14*LN(Main1!F155)))))</f>
        <v>0.33355809608591253</v>
      </c>
      <c r="K155" s="2">
        <f>1/(1+EXP(-($B$15+SUM($B$16*LN(Main1!B155),$B$17*Main1!C155,$B$18*LN(Main1!D155),$B$19*LN(Main1!E155),$B$20*LN(Main1!F155)))))</f>
        <v>0.33350263957366683</v>
      </c>
      <c r="L155" s="9">
        <f t="shared" si="17"/>
        <v>2.7976620413882771</v>
      </c>
      <c r="M155" s="9">
        <f t="shared" si="18"/>
        <v>-1.009588130871395</v>
      </c>
      <c r="N155" s="9">
        <f t="shared" si="19"/>
        <v>-1.0093023439471032</v>
      </c>
      <c r="O155" s="14">
        <f t="shared" si="20"/>
        <v>1.1855210530864</v>
      </c>
      <c r="P155">
        <f t="shared" si="16"/>
        <v>153</v>
      </c>
      <c r="Q155">
        <f t="shared" si="21"/>
        <v>0.76593905129597728</v>
      </c>
      <c r="R155" t="str">
        <f t="shared" si="22"/>
        <v>NASH</v>
      </c>
      <c r="S155" s="16">
        <f t="shared" si="23"/>
        <v>1</v>
      </c>
    </row>
    <row r="156" spans="7:19" x14ac:dyDescent="0.3">
      <c r="G156">
        <v>0</v>
      </c>
      <c r="H156" s="2">
        <v>154</v>
      </c>
      <c r="I156" s="2">
        <f>1/(1+EXP(-($B$3+SUM($B$4*LN(Main1!B156),$B$5*Main1!C156,$B$6*LN(Main1!D156),$B$7*LN(Main1!E156),$B$8*LN(Main1!F156)))))</f>
        <v>0.63438706283199076</v>
      </c>
      <c r="J156" s="2">
        <f>1/(1+EXP(-($B$9+SUM($B$10*LN(Main1!B156),$B$11*Main1!C156,$B$12*LN(Main1!D156),$B$13*LN(Main1!E156),$B$14*LN(Main1!F156)))))</f>
        <v>0.33477850921361096</v>
      </c>
      <c r="K156" s="2">
        <f>1/(1+EXP(-($B$15+SUM($B$16*LN(Main1!B156),$B$17*Main1!C156,$B$18*LN(Main1!D156),$B$19*LN(Main1!E156),$B$20*LN(Main1!F156)))))</f>
        <v>0.33479164966064334</v>
      </c>
      <c r="L156" s="9">
        <f t="shared" si="17"/>
        <v>2.5463673295652058</v>
      </c>
      <c r="M156" s="9">
        <f t="shared" si="18"/>
        <v>-1.0132819839750733</v>
      </c>
      <c r="N156" s="9">
        <f t="shared" si="19"/>
        <v>-1.0132033652518222</v>
      </c>
      <c r="O156" s="14">
        <f t="shared" si="20"/>
        <v>0.92663146685493136</v>
      </c>
      <c r="P156">
        <f t="shared" si="16"/>
        <v>154</v>
      </c>
      <c r="Q156">
        <f t="shared" si="21"/>
        <v>0.71639138370659639</v>
      </c>
      <c r="R156" t="str">
        <f t="shared" si="22"/>
        <v>NASH</v>
      </c>
      <c r="S156" s="16">
        <f t="shared" si="23"/>
        <v>1</v>
      </c>
    </row>
    <row r="157" spans="7:19" x14ac:dyDescent="0.3">
      <c r="G157">
        <v>0</v>
      </c>
      <c r="H157" s="2">
        <v>155</v>
      </c>
      <c r="I157" s="2">
        <f>1/(1+EXP(-($B$3+SUM($B$4*LN(Main1!B157),$B$5*Main1!C157,$B$6*LN(Main1!D157),$B$7*LN(Main1!E157),$B$8*LN(Main1!F157)))))</f>
        <v>0.71169995353788296</v>
      </c>
      <c r="J157" s="2">
        <f>1/(1+EXP(-($B$9+SUM($B$10*LN(Main1!B157),$B$11*Main1!C157,$B$12*LN(Main1!D157),$B$13*LN(Main1!E157),$B$14*LN(Main1!F157)))))</f>
        <v>0.31166258585842688</v>
      </c>
      <c r="K157" s="2">
        <f>1/(1+EXP(-($B$15+SUM($B$16*LN(Main1!B157),$B$17*Main1!C157,$B$18*LN(Main1!D157),$B$19*LN(Main1!E157),$B$20*LN(Main1!F157)))))</f>
        <v>0.31165652451550613</v>
      </c>
      <c r="L157" s="9">
        <f t="shared" si="17"/>
        <v>2.8566936753908729</v>
      </c>
      <c r="M157" s="9">
        <f t="shared" si="18"/>
        <v>-0.94331647533541552</v>
      </c>
      <c r="N157" s="9">
        <f t="shared" si="19"/>
        <v>-0.94318791929809154</v>
      </c>
      <c r="O157" s="14">
        <f t="shared" si="20"/>
        <v>1.376938767273987</v>
      </c>
      <c r="P157">
        <f t="shared" si="16"/>
        <v>155</v>
      </c>
      <c r="Q157">
        <f t="shared" si="21"/>
        <v>0.79849890283691971</v>
      </c>
      <c r="R157" t="str">
        <f t="shared" si="22"/>
        <v>NASH</v>
      </c>
      <c r="S157" s="16">
        <f t="shared" si="23"/>
        <v>1</v>
      </c>
    </row>
    <row r="158" spans="7:19" x14ac:dyDescent="0.3">
      <c r="G158">
        <v>0</v>
      </c>
      <c r="H158" s="2">
        <v>156</v>
      </c>
      <c r="I158" s="2">
        <f>1/(1+EXP(-($B$3+SUM($B$4*LN(Main1!B158),$B$5*Main1!C158,$B$6*LN(Main1!D158),$B$7*LN(Main1!E158),$B$8*LN(Main1!F158)))))</f>
        <v>0.93746950818786556</v>
      </c>
      <c r="J158" s="2">
        <f>1/(1+EXP(-($B$9+SUM($B$10*LN(Main1!B158),$B$11*Main1!C158,$B$12*LN(Main1!D158),$B$13*LN(Main1!E158),$B$14*LN(Main1!F158)))))</f>
        <v>9.5875001534392393E-2</v>
      </c>
      <c r="K158" s="2">
        <f>1/(1+EXP(-($B$15+SUM($B$16*LN(Main1!B158),$B$17*Main1!C158,$B$18*LN(Main1!D158),$B$19*LN(Main1!E158),$B$20*LN(Main1!F158)))))</f>
        <v>9.5855235860014348E-2</v>
      </c>
      <c r="L158" s="9">
        <f t="shared" si="17"/>
        <v>3.7629104815861387</v>
      </c>
      <c r="M158" s="9">
        <f t="shared" si="18"/>
        <v>-0.29018712102094696</v>
      </c>
      <c r="N158" s="9">
        <f t="shared" si="19"/>
        <v>-0.29009339883123969</v>
      </c>
      <c r="O158" s="14">
        <f t="shared" si="20"/>
        <v>3.5893794482505728</v>
      </c>
      <c r="P158">
        <f t="shared" si="16"/>
        <v>156</v>
      </c>
      <c r="Q158">
        <f t="shared" si="21"/>
        <v>0.97312665782729513</v>
      </c>
      <c r="R158" t="str">
        <f t="shared" si="22"/>
        <v>NASH</v>
      </c>
      <c r="S158" s="16">
        <f t="shared" si="23"/>
        <v>1</v>
      </c>
    </row>
    <row r="159" spans="7:19" x14ac:dyDescent="0.3">
      <c r="G159">
        <v>0</v>
      </c>
      <c r="H159" s="2">
        <v>157</v>
      </c>
      <c r="I159" s="2">
        <f>1/(1+EXP(-($B$3+SUM($B$4*LN(Main1!B159),$B$5*Main1!C159,$B$6*LN(Main1!D159),$B$7*LN(Main1!E159),$B$8*LN(Main1!F159)))))</f>
        <v>0.78841161536906368</v>
      </c>
      <c r="J159" s="2">
        <f>1/(1+EXP(-($B$9+SUM($B$10*LN(Main1!B159),$B$11*Main1!C159,$B$12*LN(Main1!D159),$B$13*LN(Main1!E159),$B$14*LN(Main1!F159)))))</f>
        <v>0.24797793027320553</v>
      </c>
      <c r="K159" s="2">
        <f>1/(1+EXP(-($B$15+SUM($B$16*LN(Main1!B159),$B$17*Main1!C159,$B$18*LN(Main1!D159),$B$19*LN(Main1!E159),$B$20*LN(Main1!F159)))))</f>
        <v>0.24794472496448369</v>
      </c>
      <c r="L159" s="9">
        <f t="shared" si="17"/>
        <v>3.164606747595665</v>
      </c>
      <c r="M159" s="9">
        <f t="shared" si="18"/>
        <v>-0.75056063114534666</v>
      </c>
      <c r="N159" s="9">
        <f t="shared" si="19"/>
        <v>-0.7503724480138505</v>
      </c>
      <c r="O159" s="14">
        <f t="shared" si="20"/>
        <v>2.0704231549530885</v>
      </c>
      <c r="P159">
        <f t="shared" si="16"/>
        <v>157</v>
      </c>
      <c r="Q159">
        <f t="shared" si="21"/>
        <v>0.88799505527612688</v>
      </c>
      <c r="R159" t="str">
        <f t="shared" si="22"/>
        <v>NASH</v>
      </c>
      <c r="S159" s="16">
        <f t="shared" si="23"/>
        <v>1</v>
      </c>
    </row>
    <row r="160" spans="7:19" x14ac:dyDescent="0.3">
      <c r="G160">
        <v>0</v>
      </c>
      <c r="H160" s="2">
        <v>158</v>
      </c>
      <c r="I160" s="2">
        <f>1/(1+EXP(-($B$3+SUM($B$4*LN(Main1!B160),$B$5*Main1!C160,$B$6*LN(Main1!D160),$B$7*LN(Main1!E160),$B$8*LN(Main1!F160)))))</f>
        <v>0.8555942873743273</v>
      </c>
      <c r="J160" s="2">
        <f>1/(1+EXP(-($B$9+SUM($B$10*LN(Main1!B160),$B$11*Main1!C160,$B$12*LN(Main1!D160),$B$13*LN(Main1!E160),$B$14*LN(Main1!F160)))))</f>
        <v>0.17989859237036968</v>
      </c>
      <c r="K160" s="2">
        <f>1/(1+EXP(-($B$15+SUM($B$16*LN(Main1!B160),$B$17*Main1!C160,$B$18*LN(Main1!D160),$B$19*LN(Main1!E160),$B$20*LN(Main1!F160)))))</f>
        <v>0.17988153437518337</v>
      </c>
      <c r="L160" s="9">
        <f t="shared" si="17"/>
        <v>3.4342713910444305</v>
      </c>
      <c r="M160" s="9">
        <f t="shared" si="18"/>
        <v>-0.54450329867219549</v>
      </c>
      <c r="N160" s="9">
        <f t="shared" si="19"/>
        <v>-0.5443880579469017</v>
      </c>
      <c r="O160" s="14">
        <f t="shared" si="20"/>
        <v>2.7521295209419545</v>
      </c>
      <c r="P160">
        <f t="shared" si="16"/>
        <v>158</v>
      </c>
      <c r="Q160">
        <f t="shared" si="21"/>
        <v>0.94003350456475654</v>
      </c>
      <c r="R160" t="str">
        <f t="shared" si="22"/>
        <v>NASH</v>
      </c>
      <c r="S160" s="16">
        <f t="shared" si="23"/>
        <v>1</v>
      </c>
    </row>
    <row r="161" spans="7:19" x14ac:dyDescent="0.3">
      <c r="G161">
        <v>0</v>
      </c>
      <c r="H161" s="2">
        <v>159</v>
      </c>
      <c r="I161" s="2">
        <f>1/(1+EXP(-($B$3+SUM($B$4*LN(Main1!B161),$B$5*Main1!C161,$B$6*LN(Main1!D161),$B$7*LN(Main1!E161),$B$8*LN(Main1!F161)))))</f>
        <v>0.86870092940048771</v>
      </c>
      <c r="J161" s="2">
        <f>1/(1+EXP(-($B$9+SUM($B$10*LN(Main1!B161),$B$11*Main1!C161,$B$12*LN(Main1!D161),$B$13*LN(Main1!E161),$B$14*LN(Main1!F161)))))</f>
        <v>0.2235469956222223</v>
      </c>
      <c r="K161" s="2">
        <f>1/(1+EXP(-($B$15+SUM($B$16*LN(Main1!B161),$B$17*Main1!C161,$B$18*LN(Main1!D161),$B$19*LN(Main1!E161),$B$20*LN(Main1!F161)))))</f>
        <v>0.22347536871332799</v>
      </c>
      <c r="L161" s="9">
        <f t="shared" si="17"/>
        <v>3.4868801641595906</v>
      </c>
      <c r="M161" s="9">
        <f t="shared" si="18"/>
        <v>-0.67661494690275981</v>
      </c>
      <c r="N161" s="9">
        <f t="shared" si="19"/>
        <v>-0.67631912522534265</v>
      </c>
      <c r="O161" s="14">
        <f t="shared" si="20"/>
        <v>2.5406955785481093</v>
      </c>
      <c r="P161">
        <f t="shared" si="16"/>
        <v>159</v>
      </c>
      <c r="Q161">
        <f t="shared" si="21"/>
        <v>0.92694594317309997</v>
      </c>
      <c r="R161" t="str">
        <f t="shared" si="22"/>
        <v>NASH</v>
      </c>
      <c r="S161" s="16">
        <f t="shared" si="23"/>
        <v>1</v>
      </c>
    </row>
    <row r="162" spans="7:19" x14ac:dyDescent="0.3">
      <c r="G162">
        <v>0</v>
      </c>
      <c r="H162" s="2">
        <v>160</v>
      </c>
      <c r="I162" s="2">
        <f>1/(1+EXP(-($B$3+SUM($B$4*LN(Main1!B162),$B$5*Main1!C162,$B$6*LN(Main1!D162),$B$7*LN(Main1!E162),$B$8*LN(Main1!F162)))))</f>
        <v>0.68709954129993089</v>
      </c>
      <c r="J162" s="2">
        <f>1/(1+EXP(-($B$9+SUM($B$10*LN(Main1!B162),$B$11*Main1!C162,$B$12*LN(Main1!D162),$B$13*LN(Main1!E162),$B$14*LN(Main1!F162)))))</f>
        <v>0.37504150002973519</v>
      </c>
      <c r="K162" s="2">
        <f>1/(1+EXP(-($B$15+SUM($B$16*LN(Main1!B162),$B$17*Main1!C162,$B$18*LN(Main1!D162),$B$19*LN(Main1!E162),$B$20*LN(Main1!F162)))))</f>
        <v>0.37489501098098804</v>
      </c>
      <c r="L162" s="9">
        <f t="shared" si="17"/>
        <v>2.7579500381279751</v>
      </c>
      <c r="M162" s="9">
        <f t="shared" si="18"/>
        <v>-1.135146924800474</v>
      </c>
      <c r="N162" s="9">
        <f t="shared" si="19"/>
        <v>-1.1345709701155333</v>
      </c>
      <c r="O162" s="14">
        <f t="shared" si="20"/>
        <v>0.89498162972858886</v>
      </c>
      <c r="P162">
        <f t="shared" si="16"/>
        <v>160</v>
      </c>
      <c r="Q162">
        <f t="shared" si="21"/>
        <v>0.70991713527094025</v>
      </c>
      <c r="R162" t="str">
        <f t="shared" si="22"/>
        <v>NASH</v>
      </c>
      <c r="S162" s="16">
        <f t="shared" si="23"/>
        <v>1</v>
      </c>
    </row>
    <row r="163" spans="7:19" x14ac:dyDescent="0.3">
      <c r="G163">
        <v>0</v>
      </c>
      <c r="H163" s="2">
        <v>161</v>
      </c>
      <c r="I163" s="2">
        <f>1/(1+EXP(-($B$3+SUM($B$4*LN(Main1!B163),$B$5*Main1!C163,$B$6*LN(Main1!D163),$B$7*LN(Main1!E163),$B$8*LN(Main1!F163)))))</f>
        <v>0.4935087672491677</v>
      </c>
      <c r="J163" s="2">
        <f>1/(1+EXP(-($B$9+SUM($B$10*LN(Main1!B163),$B$11*Main1!C163,$B$12*LN(Main1!D163),$B$13*LN(Main1!E163),$B$14*LN(Main1!F163)))))</f>
        <v>0.54300691764545661</v>
      </c>
      <c r="K163" s="2">
        <f>1/(1+EXP(-($B$15+SUM($B$16*LN(Main1!B163),$B$17*Main1!C163,$B$18*LN(Main1!D163),$B$19*LN(Main1!E163),$B$20*LN(Main1!F163)))))</f>
        <v>0.54297995618501471</v>
      </c>
      <c r="L163" s="9">
        <f t="shared" si="17"/>
        <v>1.9808956950783354</v>
      </c>
      <c r="M163" s="9">
        <f t="shared" si="18"/>
        <v>-1.6435318029118204</v>
      </c>
      <c r="N163" s="9">
        <f t="shared" si="19"/>
        <v>-1.6432581858854438</v>
      </c>
      <c r="O163" s="14">
        <f t="shared" si="20"/>
        <v>-0.89914480720230783</v>
      </c>
      <c r="P163">
        <f t="shared" si="16"/>
        <v>161</v>
      </c>
      <c r="Q163">
        <f t="shared" si="21"/>
        <v>0.28922627145712893</v>
      </c>
      <c r="R163" t="str">
        <f t="shared" si="22"/>
        <v>NO NASH</v>
      </c>
      <c r="S163" s="16">
        <f t="shared" si="23"/>
        <v>0</v>
      </c>
    </row>
    <row r="164" spans="7:19" x14ac:dyDescent="0.3">
      <c r="G164">
        <v>0</v>
      </c>
      <c r="H164" s="2">
        <v>162</v>
      </c>
      <c r="I164" s="2">
        <f>1/(1+EXP(-($B$3+SUM($B$4*LN(Main1!B164),$B$5*Main1!C164,$B$6*LN(Main1!D164),$B$7*LN(Main1!E164),$B$8*LN(Main1!F164)))))</f>
        <v>0.74633338944856942</v>
      </c>
      <c r="J164" s="2">
        <f>1/(1+EXP(-($B$9+SUM($B$10*LN(Main1!B164),$B$11*Main1!C164,$B$12*LN(Main1!D164),$B$13*LN(Main1!E164),$B$14*LN(Main1!F164)))))</f>
        <v>0.29818426060304776</v>
      </c>
      <c r="K164" s="2">
        <f>1/(1+EXP(-($B$15+SUM($B$16*LN(Main1!B164),$B$17*Main1!C164,$B$18*LN(Main1!D164),$B$19*LN(Main1!E164),$B$20*LN(Main1!F164)))))</f>
        <v>0.29817524208885765</v>
      </c>
      <c r="L164" s="9">
        <f t="shared" si="17"/>
        <v>2.9957088837399724</v>
      </c>
      <c r="M164" s="9">
        <f t="shared" si="18"/>
        <v>-0.90252131142984471</v>
      </c>
      <c r="N164" s="9">
        <f t="shared" si="19"/>
        <v>-0.90238857219240354</v>
      </c>
      <c r="O164" s="14">
        <f t="shared" si="20"/>
        <v>1.5975484866343452</v>
      </c>
      <c r="P164">
        <f t="shared" si="16"/>
        <v>162</v>
      </c>
      <c r="Q164">
        <f t="shared" si="21"/>
        <v>0.83167547338954517</v>
      </c>
      <c r="R164" t="str">
        <f t="shared" si="22"/>
        <v>NASH</v>
      </c>
      <c r="S164" s="16">
        <f t="shared" si="23"/>
        <v>1</v>
      </c>
    </row>
    <row r="165" spans="7:19" x14ac:dyDescent="0.3">
      <c r="G165">
        <v>0</v>
      </c>
      <c r="H165" s="2">
        <v>163</v>
      </c>
      <c r="I165" s="2">
        <f>1/(1+EXP(-($B$3+SUM($B$4*LN(Main1!B165),$B$5*Main1!C165,$B$6*LN(Main1!D165),$B$7*LN(Main1!E165),$B$8*LN(Main1!F165)))))</f>
        <v>0.67256660831238857</v>
      </c>
      <c r="J165" s="2">
        <f>1/(1+EXP(-($B$9+SUM($B$10*LN(Main1!B165),$B$11*Main1!C165,$B$12*LN(Main1!D165),$B$13*LN(Main1!E165),$B$14*LN(Main1!F165)))))</f>
        <v>0.37862512426602607</v>
      </c>
      <c r="K165" s="2">
        <f>1/(1+EXP(-($B$15+SUM($B$16*LN(Main1!B165),$B$17*Main1!C165,$B$18*LN(Main1!D165),$B$19*LN(Main1!E165),$B$20*LN(Main1!F165)))))</f>
        <v>0.37860191249995639</v>
      </c>
      <c r="L165" s="9">
        <f t="shared" si="17"/>
        <v>2.6996162732541493</v>
      </c>
      <c r="M165" s="9">
        <f t="shared" si="18"/>
        <v>-1.1459935645220607</v>
      </c>
      <c r="N165" s="9">
        <f t="shared" si="19"/>
        <v>-1.1457894252277887</v>
      </c>
      <c r="O165" s="14">
        <f t="shared" si="20"/>
        <v>0.81458277002092094</v>
      </c>
      <c r="P165">
        <f t="shared" si="16"/>
        <v>163</v>
      </c>
      <c r="Q165">
        <f t="shared" si="21"/>
        <v>0.69308520410657248</v>
      </c>
      <c r="R165" t="str">
        <f t="shared" si="22"/>
        <v>NASH</v>
      </c>
      <c r="S165" s="16">
        <f t="shared" si="23"/>
        <v>1</v>
      </c>
    </row>
    <row r="166" spans="7:19" x14ac:dyDescent="0.3">
      <c r="G166">
        <v>0</v>
      </c>
      <c r="H166" s="2">
        <v>164</v>
      </c>
      <c r="I166" s="2">
        <f>1/(1+EXP(-($B$3+SUM($B$4*LN(Main1!B166),$B$5*Main1!C166,$B$6*LN(Main1!D166),$B$7*LN(Main1!E166),$B$8*LN(Main1!F166)))))</f>
        <v>0.55486157097104682</v>
      </c>
      <c r="J166" s="2">
        <f>1/(1+EXP(-($B$9+SUM($B$10*LN(Main1!B166),$B$11*Main1!C166,$B$12*LN(Main1!D166),$B$13*LN(Main1!E166),$B$14*LN(Main1!F166)))))</f>
        <v>0.45996082406911176</v>
      </c>
      <c r="K166" s="2">
        <f>1/(1+EXP(-($B$15+SUM($B$16*LN(Main1!B166),$B$17*Main1!C166,$B$18*LN(Main1!D166),$B$19*LN(Main1!E166),$B$20*LN(Main1!F166)))))</f>
        <v>0.45994865531388351</v>
      </c>
      <c r="L166" s="9">
        <f t="shared" si="17"/>
        <v>2.2271598201334744</v>
      </c>
      <c r="M166" s="9">
        <f t="shared" si="18"/>
        <v>-1.392174239195789</v>
      </c>
      <c r="N166" s="9">
        <f t="shared" si="19"/>
        <v>-1.391974757672281</v>
      </c>
      <c r="O166" s="14">
        <f t="shared" si="20"/>
        <v>-0.15023969021797456</v>
      </c>
      <c r="P166">
        <f t="shared" si="16"/>
        <v>164</v>
      </c>
      <c r="Q166">
        <f t="shared" si="21"/>
        <v>0.46251056844101873</v>
      </c>
      <c r="R166" t="str">
        <f t="shared" si="22"/>
        <v>NO NASH</v>
      </c>
      <c r="S166" s="16">
        <f t="shared" si="23"/>
        <v>0</v>
      </c>
    </row>
    <row r="167" spans="7:19" x14ac:dyDescent="0.3">
      <c r="G167">
        <v>0</v>
      </c>
      <c r="H167" s="2">
        <v>165</v>
      </c>
      <c r="I167" s="2">
        <f>1/(1+EXP(-($B$3+SUM($B$4*LN(Main1!B167),$B$5*Main1!C167,$B$6*LN(Main1!D167),$B$7*LN(Main1!E167),$B$8*LN(Main1!F167)))))</f>
        <v>0.61238172271843316</v>
      </c>
      <c r="J167" s="2">
        <f>1/(1+EXP(-($B$9+SUM($B$10*LN(Main1!B167),$B$11*Main1!C167,$B$12*LN(Main1!D167),$B$13*LN(Main1!E167),$B$14*LN(Main1!F167)))))</f>
        <v>0.46049501687746036</v>
      </c>
      <c r="K167" s="2">
        <f>1/(1+EXP(-($B$15+SUM($B$16*LN(Main1!B167),$B$17*Main1!C167,$B$18*LN(Main1!D167),$B$19*LN(Main1!E167),$B$20*LN(Main1!F167)))))</f>
        <v>0.46038443893772241</v>
      </c>
      <c r="L167" s="9">
        <f t="shared" si="17"/>
        <v>2.4580400567942391</v>
      </c>
      <c r="M167" s="9">
        <f t="shared" si="18"/>
        <v>-1.3937910931268855</v>
      </c>
      <c r="N167" s="9">
        <f t="shared" si="19"/>
        <v>-1.3932936001065015</v>
      </c>
      <c r="O167" s="14">
        <f t="shared" si="20"/>
        <v>7.7704850077473075E-2</v>
      </c>
      <c r="P167">
        <f t="shared" si="16"/>
        <v>165</v>
      </c>
      <c r="Q167">
        <f t="shared" si="21"/>
        <v>0.51941644372438256</v>
      </c>
      <c r="R167" t="str">
        <f t="shared" si="22"/>
        <v>NASH</v>
      </c>
      <c r="S167" s="16">
        <f t="shared" si="23"/>
        <v>1</v>
      </c>
    </row>
    <row r="168" spans="7:19" x14ac:dyDescent="0.3">
      <c r="G168">
        <v>0</v>
      </c>
      <c r="H168" s="2">
        <v>166</v>
      </c>
      <c r="I168" s="2">
        <f>1/(1+EXP(-($B$3+SUM($B$4*LN(Main1!B168),$B$5*Main1!C168,$B$6*LN(Main1!D168),$B$7*LN(Main1!E168),$B$8*LN(Main1!F168)))))</f>
        <v>0.50422851122494883</v>
      </c>
      <c r="J168" s="2">
        <f>1/(1+EXP(-($B$9+SUM($B$10*LN(Main1!B168),$B$11*Main1!C168,$B$12*LN(Main1!D168),$B$13*LN(Main1!E168),$B$14*LN(Main1!F168)))))</f>
        <v>0.45760729144592183</v>
      </c>
      <c r="K168" s="2">
        <f>1/(1+EXP(-($B$15+SUM($B$16*LN(Main1!B168),$B$17*Main1!C168,$B$18*LN(Main1!D168),$B$19*LN(Main1!E168),$B$20*LN(Main1!F168)))))</f>
        <v>0.45769060362169889</v>
      </c>
      <c r="L168" s="9">
        <f t="shared" si="17"/>
        <v>2.0239236939775842</v>
      </c>
      <c r="M168" s="9">
        <f t="shared" si="18"/>
        <v>-1.3850507466771746</v>
      </c>
      <c r="N168" s="9">
        <f t="shared" si="19"/>
        <v>-1.3851410580392312</v>
      </c>
      <c r="O168" s="14">
        <f t="shared" si="20"/>
        <v>-0.33951862422220058</v>
      </c>
      <c r="P168">
        <f t="shared" si="16"/>
        <v>166</v>
      </c>
      <c r="Q168">
        <f t="shared" si="21"/>
        <v>0.4159264137331426</v>
      </c>
      <c r="R168" t="str">
        <f t="shared" si="22"/>
        <v>NO NASH</v>
      </c>
      <c r="S168" s="16">
        <f t="shared" si="23"/>
        <v>0</v>
      </c>
    </row>
    <row r="169" spans="7:19" x14ac:dyDescent="0.3">
      <c r="G169">
        <v>0</v>
      </c>
      <c r="H169" s="2">
        <v>167</v>
      </c>
      <c r="I169" s="2">
        <f>1/(1+EXP(-($B$3+SUM($B$4*LN(Main1!B169),$B$5*Main1!C169,$B$6*LN(Main1!D169),$B$7*LN(Main1!E169),$B$8*LN(Main1!F169)))))</f>
        <v>0.26910992016978375</v>
      </c>
      <c r="J169" s="2">
        <f>1/(1+EXP(-($B$9+SUM($B$10*LN(Main1!B169),$B$11*Main1!C169,$B$12*LN(Main1!D169),$B$13*LN(Main1!E169),$B$14*LN(Main1!F169)))))</f>
        <v>0.71201479127447076</v>
      </c>
      <c r="K169" s="2">
        <f>1/(1+EXP(-($B$15+SUM($B$16*LN(Main1!B169),$B$17*Main1!C169,$B$18*LN(Main1!D169),$B$19*LN(Main1!E169),$B$20*LN(Main1!F169)))))</f>
        <v>0.71202387343848217</v>
      </c>
      <c r="L169" s="9">
        <f t="shared" si="17"/>
        <v>1.0801807743732605</v>
      </c>
      <c r="M169" s="9">
        <f t="shared" si="18"/>
        <v>-2.1550719071451701</v>
      </c>
      <c r="N169" s="9">
        <f t="shared" si="19"/>
        <v>-2.1548476057833867</v>
      </c>
      <c r="O169" s="14">
        <f t="shared" si="20"/>
        <v>-2.822989252038675</v>
      </c>
      <c r="P169">
        <f t="shared" si="16"/>
        <v>167</v>
      </c>
      <c r="Q169">
        <f t="shared" si="21"/>
        <v>5.609444888712424E-2</v>
      </c>
      <c r="R169" t="str">
        <f t="shared" si="22"/>
        <v>NO NASH</v>
      </c>
      <c r="S169" s="16">
        <f t="shared" si="23"/>
        <v>0</v>
      </c>
    </row>
    <row r="170" spans="7:19" x14ac:dyDescent="0.3">
      <c r="G170">
        <v>0</v>
      </c>
      <c r="H170" s="2">
        <v>168</v>
      </c>
      <c r="I170" s="2">
        <f>1/(1+EXP(-($B$3+SUM($B$4*LN(Main1!B170),$B$5*Main1!C170,$B$6*LN(Main1!D170),$B$7*LN(Main1!E170),$B$8*LN(Main1!F170)))))</f>
        <v>0.698922192335098</v>
      </c>
      <c r="J170" s="2">
        <f>1/(1+EXP(-($B$9+SUM($B$10*LN(Main1!B170),$B$11*Main1!C170,$B$12*LN(Main1!D170),$B$13*LN(Main1!E170),$B$14*LN(Main1!F170)))))</f>
        <v>0.3724381648697494</v>
      </c>
      <c r="K170" s="2">
        <f>1/(1+EXP(-($B$15+SUM($B$16*LN(Main1!B170),$B$17*Main1!C170,$B$18*LN(Main1!D170),$B$19*LN(Main1!E170),$B$20*LN(Main1!F170)))))</f>
        <v>0.37239484273597356</v>
      </c>
      <c r="L170" s="9">
        <f t="shared" si="17"/>
        <v>2.8054049975819209</v>
      </c>
      <c r="M170" s="9">
        <f t="shared" si="18"/>
        <v>-1.1272673490712586</v>
      </c>
      <c r="N170" s="9">
        <f t="shared" si="19"/>
        <v>-1.1270045362390848</v>
      </c>
      <c r="O170" s="14">
        <f t="shared" si="20"/>
        <v>0.95788259878819848</v>
      </c>
      <c r="P170">
        <f t="shared" si="16"/>
        <v>168</v>
      </c>
      <c r="Q170">
        <f t="shared" si="21"/>
        <v>0.72269766590453666</v>
      </c>
      <c r="R170" t="str">
        <f t="shared" si="22"/>
        <v>NASH</v>
      </c>
      <c r="S170" s="16">
        <f t="shared" si="23"/>
        <v>1</v>
      </c>
    </row>
    <row r="171" spans="7:19" x14ac:dyDescent="0.3">
      <c r="G171">
        <v>0</v>
      </c>
      <c r="H171" s="2">
        <v>169</v>
      </c>
      <c r="I171" s="2">
        <f>1/(1+EXP(-($B$3+SUM($B$4*LN(Main1!B171),$B$5*Main1!C171,$B$6*LN(Main1!D171),$B$7*LN(Main1!E171),$B$8*LN(Main1!F171)))))</f>
        <v>0.97102238022275877</v>
      </c>
      <c r="J171" s="2">
        <f>1/(1+EXP(-($B$9+SUM($B$10*LN(Main1!B171),$B$11*Main1!C171,$B$12*LN(Main1!D171),$B$13*LN(Main1!E171),$B$14*LN(Main1!F171)))))</f>
        <v>6.4570911197241787E-2</v>
      </c>
      <c r="K171" s="2">
        <f>1/(1+EXP(-($B$15+SUM($B$16*LN(Main1!B171),$B$17*Main1!C171,$B$18*LN(Main1!D171),$B$19*LN(Main1!E171),$B$20*LN(Main1!F171)))))</f>
        <v>6.455707197385227E-2</v>
      </c>
      <c r="L171" s="9">
        <f t="shared" si="17"/>
        <v>3.8975884127238376</v>
      </c>
      <c r="M171" s="9">
        <f t="shared" si="18"/>
        <v>-0.19543829488550496</v>
      </c>
      <c r="N171" s="9">
        <f t="shared" si="19"/>
        <v>-0.19537357828671217</v>
      </c>
      <c r="O171" s="14">
        <f t="shared" si="20"/>
        <v>3.913526026068241</v>
      </c>
      <c r="P171">
        <f t="shared" si="16"/>
        <v>169</v>
      </c>
      <c r="Q171">
        <f t="shared" si="21"/>
        <v>0.98042102914072582</v>
      </c>
      <c r="R171" t="str">
        <f t="shared" si="22"/>
        <v>NASH</v>
      </c>
      <c r="S171" s="16">
        <f t="shared" si="23"/>
        <v>1</v>
      </c>
    </row>
    <row r="172" spans="7:19" x14ac:dyDescent="0.3">
      <c r="G172">
        <v>0</v>
      </c>
      <c r="H172" s="2">
        <v>170</v>
      </c>
      <c r="I172" s="2">
        <f>1/(1+EXP(-($B$3+SUM($B$4*LN(Main1!B172),$B$5*Main1!C172,$B$6*LN(Main1!D172),$B$7*LN(Main1!E172),$B$8*LN(Main1!F172)))))</f>
        <v>0.18992833908174628</v>
      </c>
      <c r="J172" s="2">
        <f>1/(1+EXP(-($B$9+SUM($B$10*LN(Main1!B172),$B$11*Main1!C172,$B$12*LN(Main1!D172),$B$13*LN(Main1!E172),$B$14*LN(Main1!F172)))))</f>
        <v>0.77833383452167748</v>
      </c>
      <c r="K172" s="2">
        <f>1/(1+EXP(-($B$15+SUM($B$16*LN(Main1!B172),$B$17*Main1!C172,$B$18*LN(Main1!D172),$B$19*LN(Main1!E172),$B$20*LN(Main1!F172)))))</f>
        <v>0.77829608466382805</v>
      </c>
      <c r="L172" s="9">
        <f t="shared" si="17"/>
        <v>0.7623536889881749</v>
      </c>
      <c r="M172" s="9">
        <f t="shared" si="18"/>
        <v>-2.355801314402254</v>
      </c>
      <c r="N172" s="9">
        <f t="shared" si="19"/>
        <v>-2.3554118298441207</v>
      </c>
      <c r="O172" s="14">
        <f t="shared" si="20"/>
        <v>-3.5421099687415785</v>
      </c>
      <c r="P172">
        <f t="shared" si="16"/>
        <v>170</v>
      </c>
      <c r="Q172">
        <f t="shared" si="21"/>
        <v>2.8137531682131661E-2</v>
      </c>
      <c r="R172" t="str">
        <f t="shared" si="22"/>
        <v>NO NASH</v>
      </c>
      <c r="S172" s="16">
        <f t="shared" si="23"/>
        <v>0</v>
      </c>
    </row>
    <row r="173" spans="7:19" x14ac:dyDescent="0.3">
      <c r="G173">
        <v>0</v>
      </c>
      <c r="H173" s="2">
        <v>171</v>
      </c>
      <c r="I173" s="2">
        <f>1/(1+EXP(-($B$3+SUM($B$4*LN(Main1!B173),$B$5*Main1!C173,$B$6*LN(Main1!D173),$B$7*LN(Main1!E173),$B$8*LN(Main1!F173)))))</f>
        <v>0.56806161501382491</v>
      </c>
      <c r="J173" s="2">
        <f>1/(1+EXP(-($B$9+SUM($B$10*LN(Main1!B173),$B$11*Main1!C173,$B$12*LN(Main1!D173),$B$13*LN(Main1!E173),$B$14*LN(Main1!F173)))))</f>
        <v>0.41883256206338254</v>
      </c>
      <c r="K173" s="2">
        <f>1/(1+EXP(-($B$15+SUM($B$16*LN(Main1!B173),$B$17*Main1!C173,$B$18*LN(Main1!D173),$B$19*LN(Main1!E173),$B$20*LN(Main1!F173)))))</f>
        <v>0.41880825330012417</v>
      </c>
      <c r="L173" s="9">
        <f t="shared" si="17"/>
        <v>2.2801434997648062</v>
      </c>
      <c r="M173" s="9">
        <f t="shared" si="18"/>
        <v>-1.2676903617195892</v>
      </c>
      <c r="N173" s="9">
        <f t="shared" si="19"/>
        <v>-1.2674686840876925</v>
      </c>
      <c r="O173" s="14">
        <f t="shared" si="20"/>
        <v>0.15173394047414557</v>
      </c>
      <c r="P173">
        <f t="shared" si="16"/>
        <v>171</v>
      </c>
      <c r="Q173">
        <f t="shared" si="21"/>
        <v>0.53786087314107955</v>
      </c>
      <c r="R173" t="str">
        <f t="shared" si="22"/>
        <v>NASH</v>
      </c>
      <c r="S173" s="16">
        <f t="shared" si="23"/>
        <v>1</v>
      </c>
    </row>
    <row r="174" spans="7:19" x14ac:dyDescent="0.3">
      <c r="G174">
        <v>0</v>
      </c>
      <c r="H174" s="2">
        <v>172</v>
      </c>
      <c r="I174" s="2">
        <f>1/(1+EXP(-($B$3+SUM($B$4*LN(Main1!B174),$B$5*Main1!C174,$B$6*LN(Main1!D174),$B$7*LN(Main1!E174),$B$8*LN(Main1!F174)))))</f>
        <v>0.11192918620218678</v>
      </c>
      <c r="J174" s="2">
        <f>1/(1+EXP(-($B$9+SUM($B$10*LN(Main1!B174),$B$11*Main1!C174,$B$12*LN(Main1!D174),$B$13*LN(Main1!E174),$B$14*LN(Main1!F174)))))</f>
        <v>0.8534111591249689</v>
      </c>
      <c r="K174" s="2">
        <f>1/(1+EXP(-($B$15+SUM($B$16*LN(Main1!B174),$B$17*Main1!C174,$B$18*LN(Main1!D174),$B$19*LN(Main1!E174),$B$20*LN(Main1!F174)))))</f>
        <v>0.85339520873021568</v>
      </c>
      <c r="L174" s="9">
        <f t="shared" si="17"/>
        <v>0.44927275423577012</v>
      </c>
      <c r="M174" s="9">
        <f t="shared" si="18"/>
        <v>-2.5830396177337951</v>
      </c>
      <c r="N174" s="9">
        <f t="shared" si="19"/>
        <v>-2.5826895570773303</v>
      </c>
      <c r="O174" s="14">
        <f t="shared" si="20"/>
        <v>-4.3097069340587337</v>
      </c>
      <c r="P174">
        <f t="shared" si="16"/>
        <v>172</v>
      </c>
      <c r="Q174">
        <f t="shared" si="21"/>
        <v>1.3259315210126875E-2</v>
      </c>
      <c r="R174" t="str">
        <f t="shared" si="22"/>
        <v>NO NASH</v>
      </c>
      <c r="S174" s="16">
        <f t="shared" si="23"/>
        <v>0</v>
      </c>
    </row>
    <row r="175" spans="7:19" x14ac:dyDescent="0.3">
      <c r="G175">
        <v>0</v>
      </c>
      <c r="H175" s="2">
        <v>173</v>
      </c>
      <c r="I175" s="2">
        <f>1/(1+EXP(-($B$3+SUM($B$4*LN(Main1!B175),$B$5*Main1!C175,$B$6*LN(Main1!D175),$B$7*LN(Main1!E175),$B$8*LN(Main1!F175)))))</f>
        <v>0.92229719143028677</v>
      </c>
      <c r="J175" s="2">
        <f>1/(1+EXP(-($B$9+SUM($B$10*LN(Main1!B175),$B$11*Main1!C175,$B$12*LN(Main1!D175),$B$13*LN(Main1!E175),$B$14*LN(Main1!F175)))))</f>
        <v>0.10407140521874973</v>
      </c>
      <c r="K175" s="2">
        <f>1/(1+EXP(-($B$15+SUM($B$16*LN(Main1!B175),$B$17*Main1!C175,$B$18*LN(Main1!D175),$B$19*LN(Main1!E175),$B$20*LN(Main1!F175)))))</f>
        <v>0.10407592922677804</v>
      </c>
      <c r="L175" s="9">
        <f t="shared" si="17"/>
        <v>3.7020102930910506</v>
      </c>
      <c r="M175" s="9">
        <f t="shared" si="18"/>
        <v>-0.31499536873748984</v>
      </c>
      <c r="N175" s="9">
        <f t="shared" si="19"/>
        <v>-0.31497225764492609</v>
      </c>
      <c r="O175" s="14">
        <f t="shared" si="20"/>
        <v>3.4787921532252559</v>
      </c>
      <c r="P175">
        <f t="shared" si="16"/>
        <v>173</v>
      </c>
      <c r="Q175">
        <f t="shared" si="21"/>
        <v>0.97007828063968549</v>
      </c>
      <c r="R175" t="str">
        <f t="shared" si="22"/>
        <v>NASH</v>
      </c>
      <c r="S175" s="16">
        <f t="shared" si="23"/>
        <v>1</v>
      </c>
    </row>
    <row r="176" spans="7:19" x14ac:dyDescent="0.3">
      <c r="G176">
        <v>0</v>
      </c>
      <c r="H176" s="2">
        <v>174</v>
      </c>
      <c r="I176" s="2">
        <f>1/(1+EXP(-($B$3+SUM($B$4*LN(Main1!B176),$B$5*Main1!C176,$B$6*LN(Main1!D176),$B$7*LN(Main1!E176),$B$8*LN(Main1!F176)))))</f>
        <v>0.22242662408405178</v>
      </c>
      <c r="J176" s="2">
        <f>1/(1+EXP(-($B$9+SUM($B$10*LN(Main1!B176),$B$11*Main1!C176,$B$12*LN(Main1!D176),$B$13*LN(Main1!E176),$B$14*LN(Main1!F176)))))</f>
        <v>0.7563878005330934</v>
      </c>
      <c r="K176" s="2">
        <f>1/(1+EXP(-($B$15+SUM($B$16*LN(Main1!B176),$B$17*Main1!C176,$B$18*LN(Main1!D176),$B$19*LN(Main1!E176),$B$20*LN(Main1!F176)))))</f>
        <v>0.75634377975547695</v>
      </c>
      <c r="L176" s="9">
        <f t="shared" si="17"/>
        <v>0.89279861141038008</v>
      </c>
      <c r="M176" s="9">
        <f t="shared" si="18"/>
        <v>-2.2893767374108203</v>
      </c>
      <c r="N176" s="9">
        <f t="shared" si="19"/>
        <v>-2.2889760354307267</v>
      </c>
      <c r="O176" s="14">
        <f t="shared" si="20"/>
        <v>-3.2788046749145456</v>
      </c>
      <c r="P176">
        <f t="shared" si="16"/>
        <v>174</v>
      </c>
      <c r="Q176">
        <f t="shared" si="21"/>
        <v>3.6305514548155469E-2</v>
      </c>
      <c r="R176" t="str">
        <f t="shared" si="22"/>
        <v>NO NASH</v>
      </c>
      <c r="S176" s="16">
        <f t="shared" si="23"/>
        <v>0</v>
      </c>
    </row>
    <row r="177" spans="7:19" x14ac:dyDescent="0.3">
      <c r="G177">
        <v>0</v>
      </c>
      <c r="H177" s="2">
        <v>175</v>
      </c>
      <c r="I177" s="2">
        <f>1/(1+EXP(-($B$3+SUM($B$4*LN(Main1!B177),$B$5*Main1!C177,$B$6*LN(Main1!D177),$B$7*LN(Main1!E177),$B$8*LN(Main1!F177)))))</f>
        <v>0.75088459325203072</v>
      </c>
      <c r="J177" s="2">
        <f>1/(1+EXP(-($B$9+SUM($B$10*LN(Main1!B177),$B$11*Main1!C177,$B$12*LN(Main1!D177),$B$13*LN(Main1!E177),$B$14*LN(Main1!F177)))))</f>
        <v>0.30346211992796651</v>
      </c>
      <c r="K177" s="2">
        <f>1/(1+EXP(-($B$15+SUM($B$16*LN(Main1!B177),$B$17*Main1!C177,$B$18*LN(Main1!D177),$B$19*LN(Main1!E177),$B$20*LN(Main1!F177)))))</f>
        <v>0.30343686318624402</v>
      </c>
      <c r="L177" s="9">
        <f t="shared" si="17"/>
        <v>3.0139769685643878</v>
      </c>
      <c r="M177" s="9">
        <f t="shared" si="18"/>
        <v>-0.91849593232309534</v>
      </c>
      <c r="N177" s="9">
        <f t="shared" si="19"/>
        <v>-0.91831218381161694</v>
      </c>
      <c r="O177" s="14">
        <f t="shared" si="20"/>
        <v>1.5839183389462967</v>
      </c>
      <c r="P177">
        <f t="shared" si="16"/>
        <v>175</v>
      </c>
      <c r="Q177">
        <f t="shared" si="21"/>
        <v>0.82975873470987305</v>
      </c>
      <c r="R177" t="str">
        <f t="shared" si="22"/>
        <v>NASH</v>
      </c>
      <c r="S177" s="16">
        <f t="shared" si="23"/>
        <v>1</v>
      </c>
    </row>
    <row r="178" spans="7:19" x14ac:dyDescent="0.3">
      <c r="G178">
        <v>0</v>
      </c>
      <c r="H178" s="2">
        <v>176</v>
      </c>
      <c r="I178" s="2">
        <f>1/(1+EXP(-($B$3+SUM($B$4*LN(Main1!B178),$B$5*Main1!C178,$B$6*LN(Main1!D178),$B$7*LN(Main1!E178),$B$8*LN(Main1!F178)))))</f>
        <v>0.10000504920128869</v>
      </c>
      <c r="J178" s="2">
        <f>1/(1+EXP(-($B$9+SUM($B$10*LN(Main1!B178),$B$11*Main1!C178,$B$12*LN(Main1!D178),$B$13*LN(Main1!E178),$B$14*LN(Main1!F178)))))</f>
        <v>0.85664341436795433</v>
      </c>
      <c r="K178" s="2">
        <f>1/(1+EXP(-($B$15+SUM($B$16*LN(Main1!B178),$B$17*Main1!C178,$B$18*LN(Main1!D178),$B$19*LN(Main1!E178),$B$20*LN(Main1!F178)))))</f>
        <v>0.85665109395433836</v>
      </c>
      <c r="L178" s="9">
        <f t="shared" si="17"/>
        <v>0.40141044008831434</v>
      </c>
      <c r="M178" s="9">
        <f t="shared" si="18"/>
        <v>-2.5928227606631888</v>
      </c>
      <c r="N178" s="9">
        <f t="shared" si="19"/>
        <v>-2.5925430700586087</v>
      </c>
      <c r="O178" s="14">
        <f t="shared" si="20"/>
        <v>-4.3772059041168623</v>
      </c>
      <c r="P178">
        <f t="shared" si="16"/>
        <v>176</v>
      </c>
      <c r="Q178">
        <f t="shared" si="21"/>
        <v>1.2404597844187662E-2</v>
      </c>
      <c r="R178" t="str">
        <f t="shared" si="22"/>
        <v>NO NASH</v>
      </c>
      <c r="S178" s="16">
        <f t="shared" si="23"/>
        <v>0</v>
      </c>
    </row>
    <row r="179" spans="7:19" x14ac:dyDescent="0.3">
      <c r="G179">
        <v>0</v>
      </c>
      <c r="H179" s="2">
        <v>177</v>
      </c>
      <c r="I179" s="2">
        <f>1/(1+EXP(-($B$3+SUM($B$4*LN(Main1!B179),$B$5*Main1!C179,$B$6*LN(Main1!D179),$B$7*LN(Main1!E179),$B$8*LN(Main1!F179)))))</f>
        <v>0.63219508466228647</v>
      </c>
      <c r="J179" s="2">
        <f>1/(1+EXP(-($B$9+SUM($B$10*LN(Main1!B179),$B$11*Main1!C179,$B$12*LN(Main1!D179),$B$13*LN(Main1!E179),$B$14*LN(Main1!F179)))))</f>
        <v>0.37461242600704237</v>
      </c>
      <c r="K179" s="2">
        <f>1/(1+EXP(-($B$15+SUM($B$16*LN(Main1!B179),$B$17*Main1!C179,$B$18*LN(Main1!D179),$B$19*LN(Main1!E179),$B$20*LN(Main1!F179)))))</f>
        <v>0.37466981079738354</v>
      </c>
      <c r="L179" s="9">
        <f t="shared" si="17"/>
        <v>2.5375689445957237</v>
      </c>
      <c r="M179" s="9">
        <f t="shared" si="18"/>
        <v>-1.1338482363691058</v>
      </c>
      <c r="N179" s="9">
        <f t="shared" si="19"/>
        <v>-1.1338894310624694</v>
      </c>
      <c r="O179" s="14">
        <f t="shared" si="20"/>
        <v>0.67658076368076947</v>
      </c>
      <c r="P179">
        <f t="shared" si="16"/>
        <v>177</v>
      </c>
      <c r="Q179">
        <f t="shared" si="21"/>
        <v>0.6629751325381974</v>
      </c>
      <c r="R179" t="str">
        <f t="shared" si="22"/>
        <v>NASH</v>
      </c>
      <c r="S179" s="16">
        <f t="shared" si="23"/>
        <v>1</v>
      </c>
    </row>
    <row r="180" spans="7:19" x14ac:dyDescent="0.3">
      <c r="G180">
        <v>0</v>
      </c>
      <c r="H180" s="2">
        <v>178</v>
      </c>
      <c r="I180" s="2">
        <f>1/(1+EXP(-($B$3+SUM($B$4*LN(Main1!B180),$B$5*Main1!C180,$B$6*LN(Main1!D180),$B$7*LN(Main1!E180),$B$8*LN(Main1!F180)))))</f>
        <v>0.5776021085209605</v>
      </c>
      <c r="J180" s="2">
        <f>1/(1+EXP(-($B$9+SUM($B$10*LN(Main1!B180),$B$11*Main1!C180,$B$12*LN(Main1!D180),$B$13*LN(Main1!E180),$B$14*LN(Main1!F180)))))</f>
        <v>0.46250943218486446</v>
      </c>
      <c r="K180" s="2">
        <f>1/(1+EXP(-($B$15+SUM($B$16*LN(Main1!B180),$B$17*Main1!C180,$B$18*LN(Main1!D180),$B$19*LN(Main1!E180),$B$20*LN(Main1!F180)))))</f>
        <v>0.46240800405639187</v>
      </c>
      <c r="L180" s="9">
        <f t="shared" si="17"/>
        <v>2.318438103166788</v>
      </c>
      <c r="M180" s="9">
        <f t="shared" si="18"/>
        <v>-1.3998881712936735</v>
      </c>
      <c r="N180" s="9">
        <f t="shared" si="19"/>
        <v>-1.3994176566357499</v>
      </c>
      <c r="O180" s="14">
        <f t="shared" si="20"/>
        <v>-7.4118238246014378E-2</v>
      </c>
      <c r="P180">
        <f t="shared" si="16"/>
        <v>178</v>
      </c>
      <c r="Q180">
        <f t="shared" si="21"/>
        <v>0.48147891847950341</v>
      </c>
      <c r="R180" t="str">
        <f t="shared" si="22"/>
        <v>NO NASH</v>
      </c>
      <c r="S180" s="16">
        <f t="shared" si="23"/>
        <v>0</v>
      </c>
    </row>
    <row r="181" spans="7:19" x14ac:dyDescent="0.3">
      <c r="G181">
        <v>0</v>
      </c>
      <c r="H181" s="2">
        <v>179</v>
      </c>
      <c r="I181" s="2">
        <f>1/(1+EXP(-($B$3+SUM($B$4*LN(Main1!B181),$B$5*Main1!C181,$B$6*LN(Main1!D181),$B$7*LN(Main1!E181),$B$8*LN(Main1!F181)))))</f>
        <v>0.70792809284073932</v>
      </c>
      <c r="J181" s="2">
        <f>1/(1+EXP(-($B$9+SUM($B$10*LN(Main1!B181),$B$11*Main1!C181,$B$12*LN(Main1!D181),$B$13*LN(Main1!E181),$B$14*LN(Main1!F181)))))</f>
        <v>0.37006479480209697</v>
      </c>
      <c r="K181" s="2">
        <f>1/(1+EXP(-($B$15+SUM($B$16*LN(Main1!B181),$B$17*Main1!C181,$B$18*LN(Main1!D181),$B$19*LN(Main1!E181),$B$20*LN(Main1!F181)))))</f>
        <v>0.36999573707319211</v>
      </c>
      <c r="L181" s="9">
        <f t="shared" si="17"/>
        <v>2.8415537972098748</v>
      </c>
      <c r="M181" s="9">
        <f t="shared" si="18"/>
        <v>-1.1200838140931413</v>
      </c>
      <c r="N181" s="9">
        <f t="shared" si="19"/>
        <v>-1.1197439551176953</v>
      </c>
      <c r="O181" s="14">
        <f t="shared" si="20"/>
        <v>1.0084755145156592</v>
      </c>
      <c r="P181">
        <f t="shared" si="16"/>
        <v>179</v>
      </c>
      <c r="Q181">
        <f t="shared" si="21"/>
        <v>0.73272169901266204</v>
      </c>
      <c r="R181" t="str">
        <f t="shared" si="22"/>
        <v>NASH</v>
      </c>
      <c r="S181" s="16">
        <f t="shared" si="23"/>
        <v>1</v>
      </c>
    </row>
    <row r="182" spans="7:19" x14ac:dyDescent="0.3">
      <c r="G182">
        <v>0</v>
      </c>
      <c r="H182" s="2">
        <v>180</v>
      </c>
      <c r="I182" s="2">
        <f>1/(1+EXP(-($B$3+SUM($B$4*LN(Main1!B182),$B$5*Main1!C182,$B$6*LN(Main1!D182),$B$7*LN(Main1!E182),$B$8*LN(Main1!F182)))))</f>
        <v>0.74305145736152078</v>
      </c>
      <c r="J182" s="2">
        <f>1/(1+EXP(-($B$9+SUM($B$10*LN(Main1!B182),$B$11*Main1!C182,$B$12*LN(Main1!D182),$B$13*LN(Main1!E182),$B$14*LN(Main1!F182)))))</f>
        <v>0.34087308576799535</v>
      </c>
      <c r="K182" s="2">
        <f>1/(1+EXP(-($B$15+SUM($B$16*LN(Main1!B182),$B$17*Main1!C182,$B$18*LN(Main1!D182),$B$19*LN(Main1!E182),$B$20*LN(Main1!F182)))))</f>
        <v>0.3407944332491713</v>
      </c>
      <c r="L182" s="9">
        <f t="shared" si="17"/>
        <v>2.9825355308550541</v>
      </c>
      <c r="M182" s="9">
        <f t="shared" si="18"/>
        <v>-1.0317285821065387</v>
      </c>
      <c r="N182" s="9">
        <f t="shared" si="19"/>
        <v>-1.0313700087118365</v>
      </c>
      <c r="O182" s="14">
        <f t="shared" si="20"/>
        <v>1.3261864265532999</v>
      </c>
      <c r="P182">
        <f t="shared" si="16"/>
        <v>180</v>
      </c>
      <c r="Q182">
        <f t="shared" si="21"/>
        <v>0.79020912535575016</v>
      </c>
      <c r="R182" t="str">
        <f t="shared" si="22"/>
        <v>NASH</v>
      </c>
      <c r="S182" s="16">
        <f t="shared" si="23"/>
        <v>1</v>
      </c>
    </row>
    <row r="183" spans="7:19" x14ac:dyDescent="0.3">
      <c r="G183">
        <v>0</v>
      </c>
      <c r="H183" s="2">
        <v>181</v>
      </c>
      <c r="I183" s="2">
        <f>1/(1+EXP(-($B$3+SUM($B$4*LN(Main1!B183),$B$5*Main1!C183,$B$6*LN(Main1!D183),$B$7*LN(Main1!E183),$B$8*LN(Main1!F183)))))</f>
        <v>0.63622103259693907</v>
      </c>
      <c r="J183" s="2">
        <f>1/(1+EXP(-($B$9+SUM($B$10*LN(Main1!B183),$B$11*Main1!C183,$B$12*LN(Main1!D183),$B$13*LN(Main1!E183),$B$14*LN(Main1!F183)))))</f>
        <v>0.42279245060792986</v>
      </c>
      <c r="K183" s="2">
        <f>1/(1+EXP(-($B$15+SUM($B$16*LN(Main1!B183),$B$17*Main1!C183,$B$18*LN(Main1!D183),$B$19*LN(Main1!E183),$B$20*LN(Main1!F183)))))</f>
        <v>0.42275850227541251</v>
      </c>
      <c r="L183" s="9">
        <f t="shared" si="17"/>
        <v>2.5537287039791599</v>
      </c>
      <c r="M183" s="9">
        <f t="shared" si="18"/>
        <v>-1.2796758494683826</v>
      </c>
      <c r="N183" s="9">
        <f t="shared" si="19"/>
        <v>-1.2794235986125968</v>
      </c>
      <c r="O183" s="14">
        <f t="shared" si="20"/>
        <v>0.40137874241480143</v>
      </c>
      <c r="P183">
        <f t="shared" si="16"/>
        <v>181</v>
      </c>
      <c r="Q183">
        <f t="shared" si="21"/>
        <v>0.59901887267435827</v>
      </c>
      <c r="R183" t="str">
        <f t="shared" si="22"/>
        <v>NASH</v>
      </c>
      <c r="S183" s="16">
        <f t="shared" si="23"/>
        <v>1</v>
      </c>
    </row>
    <row r="184" spans="7:19" x14ac:dyDescent="0.3">
      <c r="G184">
        <v>0</v>
      </c>
      <c r="H184" s="2">
        <v>182</v>
      </c>
      <c r="I184" s="2">
        <f>1/(1+EXP(-($B$3+SUM($B$4*LN(Main1!B184),$B$5*Main1!C184,$B$6*LN(Main1!D184),$B$7*LN(Main1!E184),$B$8*LN(Main1!F184)))))</f>
        <v>0.68022712542668795</v>
      </c>
      <c r="J184" s="2">
        <f>1/(1+EXP(-($B$9+SUM($B$10*LN(Main1!B184),$B$11*Main1!C184,$B$12*LN(Main1!D184),$B$13*LN(Main1!E184),$B$14*LN(Main1!F184)))))</f>
        <v>0.38983205593066073</v>
      </c>
      <c r="K184" s="2">
        <f>1/(1+EXP(-($B$15+SUM($B$16*LN(Main1!B184),$B$17*Main1!C184,$B$18*LN(Main1!D184),$B$19*LN(Main1!E184),$B$20*LN(Main1!F184)))))</f>
        <v>0.38976577997623552</v>
      </c>
      <c r="L184" s="9">
        <f t="shared" si="17"/>
        <v>2.7303648361588646</v>
      </c>
      <c r="M184" s="9">
        <f t="shared" si="18"/>
        <v>-1.1799138480494848</v>
      </c>
      <c r="N184" s="9">
        <f t="shared" si="19"/>
        <v>-1.179575417523764</v>
      </c>
      <c r="O184" s="14">
        <f t="shared" si="20"/>
        <v>0.77762505710223673</v>
      </c>
      <c r="P184">
        <f t="shared" si="16"/>
        <v>182</v>
      </c>
      <c r="Q184">
        <f t="shared" si="21"/>
        <v>0.68516803379254465</v>
      </c>
      <c r="R184" t="str">
        <f t="shared" si="22"/>
        <v>NASH</v>
      </c>
      <c r="S184" s="16">
        <f t="shared" si="23"/>
        <v>1</v>
      </c>
    </row>
    <row r="185" spans="7:19" x14ac:dyDescent="0.3">
      <c r="G185">
        <v>0</v>
      </c>
      <c r="H185" s="2">
        <v>183</v>
      </c>
      <c r="I185" s="2">
        <f>1/(1+EXP(-($B$3+SUM($B$4*LN(Main1!B185),$B$5*Main1!C185,$B$6*LN(Main1!D185),$B$7*LN(Main1!E185),$B$8*LN(Main1!F185)))))</f>
        <v>0.65616795637202496</v>
      </c>
      <c r="J185" s="2">
        <f>1/(1+EXP(-($B$9+SUM($B$10*LN(Main1!B185),$B$11*Main1!C185,$B$12*LN(Main1!D185),$B$13*LN(Main1!E185),$B$14*LN(Main1!F185)))))</f>
        <v>0.39857114480536554</v>
      </c>
      <c r="K185" s="2">
        <f>1/(1+EXP(-($B$15+SUM($B$16*LN(Main1!B185),$B$17*Main1!C185,$B$18*LN(Main1!D185),$B$19*LN(Main1!E185),$B$20*LN(Main1!F185)))))</f>
        <v>0.39852556090485208</v>
      </c>
      <c r="L185" s="9">
        <f t="shared" si="17"/>
        <v>2.6337936958462116</v>
      </c>
      <c r="M185" s="9">
        <f t="shared" si="18"/>
        <v>-1.2063646537893635</v>
      </c>
      <c r="N185" s="9">
        <f t="shared" si="19"/>
        <v>-1.2060857546983605</v>
      </c>
      <c r="O185" s="14">
        <f t="shared" si="20"/>
        <v>0.62809277387510853</v>
      </c>
      <c r="P185">
        <f t="shared" si="16"/>
        <v>183</v>
      </c>
      <c r="Q185">
        <f t="shared" si="21"/>
        <v>0.65205687878149399</v>
      </c>
      <c r="R185" t="str">
        <f t="shared" si="22"/>
        <v>NASH</v>
      </c>
      <c r="S185" s="16">
        <f t="shared" si="23"/>
        <v>1</v>
      </c>
    </row>
    <row r="186" spans="7:19" x14ac:dyDescent="0.3">
      <c r="G186">
        <v>0</v>
      </c>
      <c r="H186" s="2">
        <v>184</v>
      </c>
      <c r="I186" s="2">
        <f>1/(1+EXP(-($B$3+SUM($B$4*LN(Main1!B186),$B$5*Main1!C186,$B$6*LN(Main1!D186),$B$7*LN(Main1!E186),$B$8*LN(Main1!F186)))))</f>
        <v>0.48443878401020862</v>
      </c>
      <c r="J186" s="2">
        <f>1/(1+EXP(-($B$9+SUM($B$10*LN(Main1!B186),$B$11*Main1!C186,$B$12*LN(Main1!D186),$B$13*LN(Main1!E186),$B$14*LN(Main1!F186)))))</f>
        <v>0.52965396549337496</v>
      </c>
      <c r="K186" s="2">
        <f>1/(1+EXP(-($B$15+SUM($B$16*LN(Main1!B186),$B$17*Main1!C186,$B$18*LN(Main1!D186),$B$19*LN(Main1!E186),$B$20*LN(Main1!F186)))))</f>
        <v>0.52962318692090327</v>
      </c>
      <c r="L186" s="9">
        <f t="shared" si="17"/>
        <v>1.9444896736561963</v>
      </c>
      <c r="M186" s="9">
        <f t="shared" si="18"/>
        <v>-1.6031161087253329</v>
      </c>
      <c r="N186" s="9">
        <f t="shared" si="19"/>
        <v>-1.6028356616647608</v>
      </c>
      <c r="O186" s="14">
        <f t="shared" si="20"/>
        <v>-0.8547126102172764</v>
      </c>
      <c r="P186">
        <f t="shared" si="16"/>
        <v>184</v>
      </c>
      <c r="Q186">
        <f t="shared" si="21"/>
        <v>0.29844521532686907</v>
      </c>
      <c r="R186" t="str">
        <f t="shared" si="22"/>
        <v>NO NASH</v>
      </c>
      <c r="S186" s="16">
        <f t="shared" si="23"/>
        <v>0</v>
      </c>
    </row>
    <row r="187" spans="7:19" x14ac:dyDescent="0.3">
      <c r="G187">
        <v>0</v>
      </c>
      <c r="H187" s="2">
        <v>185</v>
      </c>
      <c r="I187" s="2">
        <f>1/(1+EXP(-($B$3+SUM($B$4*LN(Main1!B187),$B$5*Main1!C187,$B$6*LN(Main1!D187),$B$7*LN(Main1!E187),$B$8*LN(Main1!F187)))))</f>
        <v>0.80165768111565006</v>
      </c>
      <c r="J187" s="2">
        <f>1/(1+EXP(-($B$9+SUM($B$10*LN(Main1!B187),$B$11*Main1!C187,$B$12*LN(Main1!D187),$B$13*LN(Main1!E187),$B$14*LN(Main1!F187)))))</f>
        <v>0.22903562621972437</v>
      </c>
      <c r="K187" s="2">
        <f>1/(1+EXP(-($B$15+SUM($B$16*LN(Main1!B187),$B$17*Main1!C187,$B$18*LN(Main1!D187),$B$19*LN(Main1!E187),$B$20*LN(Main1!F187)))))</f>
        <v>0.22903439460050995</v>
      </c>
      <c r="L187" s="9">
        <f t="shared" si="17"/>
        <v>3.2177751538235722</v>
      </c>
      <c r="M187" s="9">
        <f t="shared" si="18"/>
        <v>-0.69322751416165318</v>
      </c>
      <c r="N187" s="9">
        <f t="shared" si="19"/>
        <v>-0.6931427937431327</v>
      </c>
      <c r="O187" s="14">
        <f t="shared" si="20"/>
        <v>2.2381543324354074</v>
      </c>
      <c r="P187">
        <f t="shared" si="16"/>
        <v>185</v>
      </c>
      <c r="Q187">
        <f t="shared" si="21"/>
        <v>0.90362384287055808</v>
      </c>
      <c r="R187" t="str">
        <f t="shared" si="22"/>
        <v>NASH</v>
      </c>
      <c r="S187" s="16">
        <f t="shared" si="23"/>
        <v>1</v>
      </c>
    </row>
    <row r="188" spans="7:19" x14ac:dyDescent="0.3">
      <c r="G188">
        <v>0</v>
      </c>
      <c r="H188" s="2">
        <v>186</v>
      </c>
      <c r="I188" s="2">
        <f>1/(1+EXP(-($B$3+SUM($B$4*LN(Main1!B188),$B$5*Main1!C188,$B$6*LN(Main1!D188),$B$7*LN(Main1!E188),$B$8*LN(Main1!F188)))))</f>
        <v>0.60008490074636556</v>
      </c>
      <c r="J188" s="2">
        <f>1/(1+EXP(-($B$9+SUM($B$10*LN(Main1!B188),$B$11*Main1!C188,$B$12*LN(Main1!D188),$B$13*LN(Main1!E188),$B$14*LN(Main1!F188)))))</f>
        <v>0.43308460329082815</v>
      </c>
      <c r="K188" s="2">
        <f>1/(1+EXP(-($B$15+SUM($B$16*LN(Main1!B188),$B$17*Main1!C188,$B$18*LN(Main1!D188),$B$19*LN(Main1!E188),$B$20*LN(Main1!F188)))))</f>
        <v>0.43304334606819939</v>
      </c>
      <c r="L188" s="9">
        <f t="shared" si="17"/>
        <v>2.4086818217959238</v>
      </c>
      <c r="M188" s="9">
        <f t="shared" si="18"/>
        <v>-1.31082734994671</v>
      </c>
      <c r="N188" s="9">
        <f t="shared" si="19"/>
        <v>-1.3105493401073554</v>
      </c>
      <c r="O188" s="14">
        <f t="shared" si="20"/>
        <v>0.19405461825847947</v>
      </c>
      <c r="P188">
        <f t="shared" si="16"/>
        <v>186</v>
      </c>
      <c r="Q188">
        <f t="shared" si="21"/>
        <v>0.54836198500540156</v>
      </c>
      <c r="R188" t="str">
        <f t="shared" si="22"/>
        <v>NASH</v>
      </c>
      <c r="S188" s="16">
        <f t="shared" si="23"/>
        <v>1</v>
      </c>
    </row>
    <row r="189" spans="7:19" x14ac:dyDescent="0.3">
      <c r="G189">
        <v>0</v>
      </c>
      <c r="H189" s="2">
        <v>187</v>
      </c>
      <c r="I189" s="2">
        <f>1/(1+EXP(-($B$3+SUM($B$4*LN(Main1!B189),$B$5*Main1!C189,$B$6*LN(Main1!D189),$B$7*LN(Main1!E189),$B$8*LN(Main1!F189)))))</f>
        <v>0.53966019578252877</v>
      </c>
      <c r="J189" s="2">
        <f>1/(1+EXP(-($B$9+SUM($B$10*LN(Main1!B189),$B$11*Main1!C189,$B$12*LN(Main1!D189),$B$13*LN(Main1!E189),$B$14*LN(Main1!F189)))))</f>
        <v>0.48551297819591938</v>
      </c>
      <c r="K189" s="2">
        <f>1/(1+EXP(-($B$15+SUM($B$16*LN(Main1!B189),$B$17*Main1!C189,$B$18*LN(Main1!D189),$B$19*LN(Main1!E189),$B$20*LN(Main1!F189)))))</f>
        <v>0.48546833814085438</v>
      </c>
      <c r="L189" s="9">
        <f t="shared" si="17"/>
        <v>2.1661429939521422</v>
      </c>
      <c r="M189" s="9">
        <f t="shared" si="18"/>
        <v>-1.4695135447840337</v>
      </c>
      <c r="N189" s="9">
        <f t="shared" si="19"/>
        <v>-1.4692067571760177</v>
      </c>
      <c r="O189" s="14">
        <f t="shared" si="20"/>
        <v>-0.36582782149128823</v>
      </c>
      <c r="P189">
        <f t="shared" si="16"/>
        <v>187</v>
      </c>
      <c r="Q189">
        <f t="shared" si="21"/>
        <v>0.40954955036084728</v>
      </c>
      <c r="R189" t="str">
        <f t="shared" si="22"/>
        <v>NO NASH</v>
      </c>
      <c r="S189" s="16">
        <f t="shared" si="23"/>
        <v>0</v>
      </c>
    </row>
    <row r="190" spans="7:19" x14ac:dyDescent="0.3">
      <c r="G190">
        <v>0</v>
      </c>
      <c r="H190" s="2">
        <v>188</v>
      </c>
      <c r="I190" s="2">
        <f>1/(1+EXP(-($B$3+SUM($B$4*LN(Main1!B190),$B$5*Main1!C190,$B$6*LN(Main1!D190),$B$7*LN(Main1!E190),$B$8*LN(Main1!F190)))))</f>
        <v>0.90114568958700991</v>
      </c>
      <c r="J190" s="2">
        <f>1/(1+EXP(-($B$9+SUM($B$10*LN(Main1!B190),$B$11*Main1!C190,$B$12*LN(Main1!D190),$B$13*LN(Main1!E190),$B$14*LN(Main1!F190)))))</f>
        <v>0.15015961714999465</v>
      </c>
      <c r="K190" s="2">
        <f>1/(1+EXP(-($B$15+SUM($B$16*LN(Main1!B190),$B$17*Main1!C190,$B$18*LN(Main1!D190),$B$19*LN(Main1!E190),$B$20*LN(Main1!F190)))))</f>
        <v>0.15015051474548122</v>
      </c>
      <c r="L190" s="9">
        <f t="shared" si="17"/>
        <v>3.6171102432310769</v>
      </c>
      <c r="M190" s="9">
        <f t="shared" si="18"/>
        <v>-0.45449164325419594</v>
      </c>
      <c r="N190" s="9">
        <f t="shared" si="19"/>
        <v>-0.45441099558075093</v>
      </c>
      <c r="O190" s="14">
        <f t="shared" si="20"/>
        <v>3.1149570909127506</v>
      </c>
      <c r="P190">
        <f t="shared" si="16"/>
        <v>188</v>
      </c>
      <c r="Q190">
        <f t="shared" si="21"/>
        <v>0.95750551145551466</v>
      </c>
      <c r="R190" t="str">
        <f t="shared" si="22"/>
        <v>NASH</v>
      </c>
      <c r="S190" s="16">
        <f t="shared" si="23"/>
        <v>1</v>
      </c>
    </row>
    <row r="191" spans="7:19" x14ac:dyDescent="0.3">
      <c r="G191">
        <v>0</v>
      </c>
      <c r="H191" s="2">
        <v>189</v>
      </c>
      <c r="I191" s="2">
        <f>1/(1+EXP(-($B$3+SUM($B$4*LN(Main1!B191),$B$5*Main1!C191,$B$6*LN(Main1!D191),$B$7*LN(Main1!E191),$B$8*LN(Main1!F191)))))</f>
        <v>0.92438396337681561</v>
      </c>
      <c r="J191" s="2">
        <f>1/(1+EXP(-($B$9+SUM($B$10*LN(Main1!B191),$B$11*Main1!C191,$B$12*LN(Main1!D191),$B$13*LN(Main1!E191),$B$14*LN(Main1!F191)))))</f>
        <v>0.10628749247922246</v>
      </c>
      <c r="K191" s="2">
        <f>1/(1+EXP(-($B$15+SUM($B$16*LN(Main1!B191),$B$17*Main1!C191,$B$18*LN(Main1!D191),$B$19*LN(Main1!E191),$B$20*LN(Main1!F191)))))</f>
        <v>0.10628898954922239</v>
      </c>
      <c r="L191" s="9">
        <f t="shared" si="17"/>
        <v>3.7103863906192274</v>
      </c>
      <c r="M191" s="9">
        <f t="shared" si="18"/>
        <v>-0.32170285214563449</v>
      </c>
      <c r="N191" s="9">
        <f t="shared" si="19"/>
        <v>-0.32166979675164736</v>
      </c>
      <c r="O191" s="14">
        <f t="shared" si="20"/>
        <v>3.4737632282385666</v>
      </c>
      <c r="P191">
        <f t="shared" si="16"/>
        <v>189</v>
      </c>
      <c r="Q191">
        <f t="shared" si="21"/>
        <v>0.96993196341695209</v>
      </c>
      <c r="R191" t="str">
        <f t="shared" si="22"/>
        <v>NASH</v>
      </c>
      <c r="S191" s="16">
        <f t="shared" si="23"/>
        <v>1</v>
      </c>
    </row>
    <row r="192" spans="7:19" x14ac:dyDescent="0.3">
      <c r="G192">
        <v>0</v>
      </c>
      <c r="H192" s="2">
        <v>190</v>
      </c>
      <c r="I192" s="2">
        <f>1/(1+EXP(-($B$3+SUM($B$4*LN(Main1!B192),$B$5*Main1!C192,$B$6*LN(Main1!D192),$B$7*LN(Main1!E192),$B$8*LN(Main1!F192)))))</f>
        <v>0.94956616959190565</v>
      </c>
      <c r="J192" s="2">
        <f>1/(1+EXP(-($B$9+SUM($B$10*LN(Main1!B192),$B$11*Main1!C192,$B$12*LN(Main1!D192),$B$13*LN(Main1!E192),$B$14*LN(Main1!F192)))))</f>
        <v>8.337984494600402E-2</v>
      </c>
      <c r="K192" s="2">
        <f>1/(1+EXP(-($B$15+SUM($B$16*LN(Main1!B192),$B$17*Main1!C192,$B$18*LN(Main1!D192),$B$19*LN(Main1!E192),$B$20*LN(Main1!F192)))))</f>
        <v>8.3361800705948175E-2</v>
      </c>
      <c r="L192" s="9">
        <f t="shared" si="17"/>
        <v>3.8114652917339895</v>
      </c>
      <c r="M192" s="9">
        <f t="shared" si="18"/>
        <v>-0.2523677368325708</v>
      </c>
      <c r="N192" s="9">
        <f t="shared" si="19"/>
        <v>-0.25228364295923317</v>
      </c>
      <c r="O192" s="14">
        <f t="shared" si="20"/>
        <v>3.7135633984588061</v>
      </c>
      <c r="P192">
        <f t="shared" si="16"/>
        <v>190</v>
      </c>
      <c r="Q192">
        <f t="shared" si="21"/>
        <v>0.9761902747168183</v>
      </c>
      <c r="R192" t="str">
        <f t="shared" si="22"/>
        <v>NASH</v>
      </c>
      <c r="S192" s="16">
        <f t="shared" si="23"/>
        <v>1</v>
      </c>
    </row>
    <row r="193" spans="7:19" x14ac:dyDescent="0.3">
      <c r="G193">
        <v>0</v>
      </c>
      <c r="H193" s="2">
        <v>191</v>
      </c>
      <c r="I193" s="2">
        <f>1/(1+EXP(-($B$3+SUM($B$4*LN(Main1!B193),$B$5*Main1!C193,$B$6*LN(Main1!D193),$B$7*LN(Main1!E193),$B$8*LN(Main1!F193)))))</f>
        <v>0.8254557822602272</v>
      </c>
      <c r="J193" s="2">
        <f>1/(1+EXP(-($B$9+SUM($B$10*LN(Main1!B193),$B$11*Main1!C193,$B$12*LN(Main1!D193),$B$13*LN(Main1!E193),$B$14*LN(Main1!F193)))))</f>
        <v>0.20058465912250573</v>
      </c>
      <c r="K193" s="2">
        <f>1/(1+EXP(-($B$15+SUM($B$16*LN(Main1!B193),$B$17*Main1!C193,$B$18*LN(Main1!D193),$B$19*LN(Main1!E193),$B$20*LN(Main1!F193)))))</f>
        <v>0.20057372649573993</v>
      </c>
      <c r="L193" s="9">
        <f t="shared" si="17"/>
        <v>3.3132983932000482</v>
      </c>
      <c r="M193" s="9">
        <f t="shared" si="18"/>
        <v>-0.60711430320914095</v>
      </c>
      <c r="N193" s="9">
        <f t="shared" si="19"/>
        <v>-0.60701028497148968</v>
      </c>
      <c r="O193" s="14">
        <f t="shared" si="20"/>
        <v>2.5059232915360381</v>
      </c>
      <c r="P193">
        <f t="shared" si="16"/>
        <v>191</v>
      </c>
      <c r="Q193">
        <f t="shared" si="21"/>
        <v>0.92455602291006711</v>
      </c>
      <c r="R193" t="str">
        <f t="shared" si="22"/>
        <v>NASH</v>
      </c>
      <c r="S193" s="16">
        <f t="shared" si="23"/>
        <v>1</v>
      </c>
    </row>
    <row r="194" spans="7:19" x14ac:dyDescent="0.3">
      <c r="G194">
        <v>0</v>
      </c>
      <c r="H194" s="2">
        <v>192</v>
      </c>
      <c r="I194" s="2">
        <f>1/(1+EXP(-($B$3+SUM($B$4*LN(Main1!B194),$B$5*Main1!C194,$B$6*LN(Main1!D194),$B$7*LN(Main1!E194),$B$8*LN(Main1!F194)))))</f>
        <v>0.92060196489905666</v>
      </c>
      <c r="J194" s="2">
        <f>1/(1+EXP(-($B$9+SUM($B$10*LN(Main1!B194),$B$11*Main1!C194,$B$12*LN(Main1!D194),$B$13*LN(Main1!E194),$B$14*LN(Main1!F194)))))</f>
        <v>0.12696372368328793</v>
      </c>
      <c r="K194" s="2">
        <f>1/(1+EXP(-($B$15+SUM($B$16*LN(Main1!B194),$B$17*Main1!C194,$B$18*LN(Main1!D194),$B$19*LN(Main1!E194),$B$20*LN(Main1!F194)))))</f>
        <v>0.12694957805815724</v>
      </c>
      <c r="L194" s="9">
        <f t="shared" si="17"/>
        <v>3.6952058203830696</v>
      </c>
      <c r="M194" s="9">
        <f t="shared" si="18"/>
        <v>-0.38428408719801577</v>
      </c>
      <c r="N194" s="9">
        <f t="shared" si="19"/>
        <v>-0.38419637955786351</v>
      </c>
      <c r="O194" s="14">
        <f t="shared" si="20"/>
        <v>3.3334748401438112</v>
      </c>
      <c r="P194">
        <f t="shared" si="16"/>
        <v>192</v>
      </c>
      <c r="Q194">
        <f t="shared" si="21"/>
        <v>0.96555951035972853</v>
      </c>
      <c r="R194" t="str">
        <f t="shared" si="22"/>
        <v>NASH</v>
      </c>
      <c r="S194" s="16">
        <f t="shared" si="23"/>
        <v>1</v>
      </c>
    </row>
    <row r="195" spans="7:19" x14ac:dyDescent="0.3">
      <c r="G195">
        <v>0</v>
      </c>
      <c r="H195" s="2">
        <v>193</v>
      </c>
      <c r="I195" s="2">
        <f>1/(1+EXP(-($B$3+SUM($B$4*LN(Main1!B195),$B$5*Main1!C195,$B$6*LN(Main1!D195),$B$7*LN(Main1!E195),$B$8*LN(Main1!F195)))))</f>
        <v>0.89184883308278062</v>
      </c>
      <c r="J195" s="2">
        <f>1/(1+EXP(-($B$9+SUM($B$10*LN(Main1!B195),$B$11*Main1!C195,$B$12*LN(Main1!D195),$B$13*LN(Main1!E195),$B$14*LN(Main1!F195)))))</f>
        <v>0.18670394143987754</v>
      </c>
      <c r="K195" s="2">
        <f>1/(1+EXP(-($B$15+SUM($B$16*LN(Main1!B195),$B$17*Main1!C195,$B$18*LN(Main1!D195),$B$19*LN(Main1!E195),$B$20*LN(Main1!F195)))))</f>
        <v>0.18661812527419291</v>
      </c>
      <c r="L195" s="9">
        <f t="shared" si="17"/>
        <v>3.5797935748167733</v>
      </c>
      <c r="M195" s="9">
        <f t="shared" si="18"/>
        <v>-0.56510120868437586</v>
      </c>
      <c r="N195" s="9">
        <f t="shared" si="19"/>
        <v>-0.56477547375049142</v>
      </c>
      <c r="O195" s="14">
        <f t="shared" si="20"/>
        <v>2.8566663788985274</v>
      </c>
      <c r="P195">
        <f t="shared" ref="P195:P252" si="24">H195</f>
        <v>193</v>
      </c>
      <c r="Q195">
        <f t="shared" si="21"/>
        <v>0.94566225515771785</v>
      </c>
      <c r="R195" t="str">
        <f t="shared" si="22"/>
        <v>NASH</v>
      </c>
      <c r="S195" s="16">
        <f t="shared" si="23"/>
        <v>1</v>
      </c>
    </row>
    <row r="196" spans="7:19" x14ac:dyDescent="0.3">
      <c r="G196">
        <v>0</v>
      </c>
      <c r="H196" s="2">
        <v>194</v>
      </c>
      <c r="I196" s="2">
        <f>1/(1+EXP(-($B$3+SUM($B$4*LN(Main1!B196),$B$5*Main1!C196,$B$6*LN(Main1!D196),$B$7*LN(Main1!E196),$B$8*LN(Main1!F196)))))</f>
        <v>0.67645671855993972</v>
      </c>
      <c r="J196" s="2">
        <f>1/(1+EXP(-($B$9+SUM($B$10*LN(Main1!B196),$B$11*Main1!C196,$B$12*LN(Main1!D196),$B$13*LN(Main1!E196),$B$14*LN(Main1!F196)))))</f>
        <v>0.37478111877624237</v>
      </c>
      <c r="K196" s="2">
        <f>1/(1+EXP(-($B$15+SUM($B$16*LN(Main1!B196),$B$17*Main1!C196,$B$18*LN(Main1!D196),$B$19*LN(Main1!E196),$B$20*LN(Main1!F196)))))</f>
        <v>0.37473116433369874</v>
      </c>
      <c r="L196" s="9">
        <f t="shared" ref="L196:L252" si="25">I196*$B$22</f>
        <v>2.7152307935102069</v>
      </c>
      <c r="M196" s="9">
        <f t="shared" ref="M196:M252" si="26">J196*$B$23</f>
        <v>-1.1343588227393564</v>
      </c>
      <c r="N196" s="9">
        <f t="shared" ref="N196:N252" si="27">K196*$B$24</f>
        <v>-1.1340751095569233</v>
      </c>
      <c r="O196" s="14">
        <f t="shared" ref="O196:O252" si="28">$B$21+SUM(L196:N196)</f>
        <v>0.85354634773054827</v>
      </c>
      <c r="P196">
        <f t="shared" si="24"/>
        <v>194</v>
      </c>
      <c r="Q196">
        <f t="shared" ref="Q196:Q252" si="29">1/(1+EXP(-O196))</f>
        <v>0.70131054029919371</v>
      </c>
      <c r="R196" t="str">
        <f t="shared" ref="R196:R252" si="30">IF(Q196&lt;0.5, "NO NASH", "NASH")</f>
        <v>NASH</v>
      </c>
      <c r="S196" s="16">
        <f t="shared" ref="S196:S252" si="31">IF(R196="NO NASH",0,1)</f>
        <v>1</v>
      </c>
    </row>
    <row r="197" spans="7:19" x14ac:dyDescent="0.3">
      <c r="G197">
        <v>0</v>
      </c>
      <c r="H197" s="2">
        <v>195</v>
      </c>
      <c r="I197" s="2">
        <f>1/(1+EXP(-($B$3+SUM($B$4*LN(Main1!B197),$B$5*Main1!C197,$B$6*LN(Main1!D197),$B$7*LN(Main1!E197),$B$8*LN(Main1!F197)))))</f>
        <v>0.90858508595720966</v>
      </c>
      <c r="J197" s="2">
        <f>1/(1+EXP(-($B$9+SUM($B$10*LN(Main1!B197),$B$11*Main1!C197,$B$12*LN(Main1!D197),$B$13*LN(Main1!E197),$B$14*LN(Main1!F197)))))</f>
        <v>0.17578034690936703</v>
      </c>
      <c r="K197" s="2">
        <f>1/(1+EXP(-($B$15+SUM($B$16*LN(Main1!B197),$B$17*Main1!C197,$B$18*LN(Main1!D197),$B$19*LN(Main1!E197),$B$20*LN(Main1!F197)))))</f>
        <v>0.17572504834881708</v>
      </c>
      <c r="L197" s="9">
        <f t="shared" si="25"/>
        <v>3.6469712491983115</v>
      </c>
      <c r="M197" s="9">
        <f t="shared" si="26"/>
        <v>-0.53203850832163424</v>
      </c>
      <c r="N197" s="9">
        <f t="shared" si="27"/>
        <v>-0.53180899382207869</v>
      </c>
      <c r="O197" s="14">
        <f t="shared" si="28"/>
        <v>2.9898732335712195</v>
      </c>
      <c r="P197">
        <f t="shared" si="24"/>
        <v>195</v>
      </c>
      <c r="Q197">
        <f t="shared" si="29"/>
        <v>0.95211453088912801</v>
      </c>
      <c r="R197" t="str">
        <f t="shared" si="30"/>
        <v>NASH</v>
      </c>
      <c r="S197" s="16">
        <f t="shared" si="31"/>
        <v>1</v>
      </c>
    </row>
    <row r="198" spans="7:19" x14ac:dyDescent="0.3">
      <c r="G198">
        <v>0</v>
      </c>
      <c r="H198" s="2">
        <v>196</v>
      </c>
      <c r="I198" s="2">
        <f>1/(1+EXP(-($B$3+SUM($B$4*LN(Main1!B198),$B$5*Main1!C198,$B$6*LN(Main1!D198),$B$7*LN(Main1!E198),$B$8*LN(Main1!F198)))))</f>
        <v>0.96205196438845142</v>
      </c>
      <c r="J198" s="2">
        <f>1/(1+EXP(-($B$9+SUM($B$10*LN(Main1!B198),$B$11*Main1!C198,$B$12*LN(Main1!D198),$B$13*LN(Main1!E198),$B$14*LN(Main1!F198)))))</f>
        <v>7.4450505098581268E-2</v>
      </c>
      <c r="K198" s="2">
        <f>1/(1+EXP(-($B$15+SUM($B$16*LN(Main1!B198),$B$17*Main1!C198,$B$18*LN(Main1!D198),$B$19*LN(Main1!E198),$B$20*LN(Main1!F198)))))</f>
        <v>7.4440910684271056E-2</v>
      </c>
      <c r="L198" s="9">
        <f t="shared" si="25"/>
        <v>3.8615820450795719</v>
      </c>
      <c r="M198" s="9">
        <f t="shared" si="26"/>
        <v>-0.22534109400105315</v>
      </c>
      <c r="N198" s="9">
        <f t="shared" si="27"/>
        <v>-0.22528573007769451</v>
      </c>
      <c r="O198" s="14">
        <f t="shared" si="28"/>
        <v>3.8177047075174455</v>
      </c>
      <c r="P198">
        <f t="shared" si="24"/>
        <v>196</v>
      </c>
      <c r="Q198">
        <f t="shared" si="29"/>
        <v>0.97849446334130707</v>
      </c>
      <c r="R198" t="str">
        <f t="shared" si="30"/>
        <v>NASH</v>
      </c>
      <c r="S198" s="16">
        <f t="shared" si="31"/>
        <v>1</v>
      </c>
    </row>
    <row r="199" spans="7:19" x14ac:dyDescent="0.3">
      <c r="G199">
        <v>0</v>
      </c>
      <c r="H199" s="2">
        <v>197</v>
      </c>
      <c r="I199" s="2">
        <f>1/(1+EXP(-($B$3+SUM($B$4*LN(Main1!B199),$B$5*Main1!C199,$B$6*LN(Main1!D199),$B$7*LN(Main1!E199),$B$8*LN(Main1!F199)))))</f>
        <v>0.9344246195312611</v>
      </c>
      <c r="J199" s="2">
        <f>1/(1+EXP(-($B$9+SUM($B$10*LN(Main1!B199),$B$11*Main1!C199,$B$12*LN(Main1!D199),$B$13*LN(Main1!E199),$B$14*LN(Main1!F199)))))</f>
        <v>0.12295144037286124</v>
      </c>
      <c r="K199" s="2">
        <f>1/(1+EXP(-($B$15+SUM($B$16*LN(Main1!B199),$B$17*Main1!C199,$B$18*LN(Main1!D199),$B$19*LN(Main1!E199),$B$20*LN(Main1!F199)))))</f>
        <v>0.12290877874573673</v>
      </c>
      <c r="L199" s="9">
        <f t="shared" si="25"/>
        <v>3.7506885977369802</v>
      </c>
      <c r="M199" s="9">
        <f t="shared" si="26"/>
        <v>-0.37214001497961324</v>
      </c>
      <c r="N199" s="9">
        <f t="shared" si="27"/>
        <v>-0.37196742621986456</v>
      </c>
      <c r="O199" s="14">
        <f t="shared" si="28"/>
        <v>3.4133306430541239</v>
      </c>
      <c r="P199">
        <f t="shared" si="24"/>
        <v>197</v>
      </c>
      <c r="Q199">
        <f t="shared" si="29"/>
        <v>0.9681185632786603</v>
      </c>
      <c r="R199" t="str">
        <f t="shared" si="30"/>
        <v>NASH</v>
      </c>
      <c r="S199" s="16">
        <f t="shared" si="31"/>
        <v>1</v>
      </c>
    </row>
    <row r="200" spans="7:19" x14ac:dyDescent="0.3">
      <c r="G200">
        <v>0</v>
      </c>
      <c r="H200" s="2">
        <v>198</v>
      </c>
      <c r="I200" s="2">
        <f>1/(1+EXP(-($B$3+SUM($B$4*LN(Main1!B200),$B$5*Main1!C200,$B$6*LN(Main1!D200),$B$7*LN(Main1!E200),$B$8*LN(Main1!F200)))))</f>
        <v>0.89450967739335763</v>
      </c>
      <c r="J200" s="2">
        <f>1/(1+EXP(-($B$9+SUM($B$10*LN(Main1!B200),$B$11*Main1!C200,$B$12*LN(Main1!D200),$B$13*LN(Main1!E200),$B$14*LN(Main1!F200)))))</f>
        <v>0.17165036240114687</v>
      </c>
      <c r="K200" s="2">
        <f>1/(1+EXP(-($B$15+SUM($B$16*LN(Main1!B200),$B$17*Main1!C200,$B$18*LN(Main1!D200),$B$19*LN(Main1!E200),$B$20*LN(Main1!F200)))))</f>
        <v>0.17162158696593369</v>
      </c>
      <c r="L200" s="9">
        <f t="shared" si="25"/>
        <v>3.590473942400668</v>
      </c>
      <c r="M200" s="9">
        <f t="shared" si="26"/>
        <v>-0.5195381871208925</v>
      </c>
      <c r="N200" s="9">
        <f t="shared" si="27"/>
        <v>-0.51939040188129204</v>
      </c>
      <c r="O200" s="14">
        <f t="shared" si="28"/>
        <v>2.958294839915105</v>
      </c>
      <c r="P200">
        <f t="shared" si="24"/>
        <v>198</v>
      </c>
      <c r="Q200">
        <f t="shared" si="29"/>
        <v>0.95065406473791536</v>
      </c>
      <c r="R200" t="str">
        <f t="shared" si="30"/>
        <v>NASH</v>
      </c>
      <c r="S200" s="16">
        <f t="shared" si="31"/>
        <v>1</v>
      </c>
    </row>
    <row r="201" spans="7:19" x14ac:dyDescent="0.3">
      <c r="G201">
        <v>0</v>
      </c>
      <c r="H201" s="2">
        <v>199</v>
      </c>
      <c r="I201" s="2">
        <f>1/(1+EXP(-($B$3+SUM($B$4*LN(Main1!B201),$B$5*Main1!C201,$B$6*LN(Main1!D201),$B$7*LN(Main1!E201),$B$8*LN(Main1!F201)))))</f>
        <v>0.92279072596531453</v>
      </c>
      <c r="J201" s="2">
        <f>1/(1+EXP(-($B$9+SUM($B$10*LN(Main1!B201),$B$11*Main1!C201,$B$12*LN(Main1!D201),$B$13*LN(Main1!E201),$B$14*LN(Main1!F201)))))</f>
        <v>0.1462998717797595</v>
      </c>
      <c r="K201" s="2">
        <f>1/(1+EXP(-($B$15+SUM($B$16*LN(Main1!B201),$B$17*Main1!C201,$B$18*LN(Main1!D201),$B$19*LN(Main1!E201),$B$20*LN(Main1!F201)))))</f>
        <v>0.14623199301453899</v>
      </c>
      <c r="L201" s="9">
        <f t="shared" si="25"/>
        <v>3.7039912922154601</v>
      </c>
      <c r="M201" s="9">
        <f t="shared" si="26"/>
        <v>-0.44280926120530828</v>
      </c>
      <c r="N201" s="9">
        <f t="shared" si="27"/>
        <v>-0.44255209943257201</v>
      </c>
      <c r="O201" s="14">
        <f t="shared" si="28"/>
        <v>3.2253794180942004</v>
      </c>
      <c r="P201">
        <f t="shared" si="24"/>
        <v>199</v>
      </c>
      <c r="Q201">
        <f t="shared" si="29"/>
        <v>0.96177825840592068</v>
      </c>
      <c r="R201" t="str">
        <f t="shared" si="30"/>
        <v>NASH</v>
      </c>
      <c r="S201" s="16">
        <f t="shared" si="31"/>
        <v>1</v>
      </c>
    </row>
    <row r="202" spans="7:19" x14ac:dyDescent="0.3">
      <c r="G202">
        <v>0</v>
      </c>
      <c r="H202" s="2">
        <v>200</v>
      </c>
      <c r="I202" s="2">
        <f>1/(1+EXP(-($B$3+SUM($B$4*LN(Main1!B202),$B$5*Main1!C202,$B$6*LN(Main1!D202),$B$7*LN(Main1!E202),$B$8*LN(Main1!F202)))))</f>
        <v>0.72245546890132539</v>
      </c>
      <c r="J202" s="2">
        <f>1/(1+EXP(-($B$9+SUM($B$10*LN(Main1!B202),$B$11*Main1!C202,$B$12*LN(Main1!D202),$B$13*LN(Main1!E202),$B$14*LN(Main1!F202)))))</f>
        <v>0.34836530686141581</v>
      </c>
      <c r="K202" s="2">
        <f>1/(1+EXP(-($B$15+SUM($B$16*LN(Main1!B202),$B$17*Main1!C202,$B$18*LN(Main1!D202),$B$19*LN(Main1!E202),$B$20*LN(Main1!F202)))))</f>
        <v>0.3482744164078907</v>
      </c>
      <c r="L202" s="9">
        <f t="shared" si="25"/>
        <v>2.8998652571249721</v>
      </c>
      <c r="M202" s="9">
        <f t="shared" si="26"/>
        <v>-1.0544054638208216</v>
      </c>
      <c r="N202" s="9">
        <f t="shared" si="27"/>
        <v>-1.0540072044606656</v>
      </c>
      <c r="O202" s="14">
        <f t="shared" si="28"/>
        <v>1.1982020753601059</v>
      </c>
      <c r="P202">
        <f t="shared" si="24"/>
        <v>200</v>
      </c>
      <c r="Q202">
        <f t="shared" si="29"/>
        <v>0.76820478829745087</v>
      </c>
      <c r="R202" t="str">
        <f t="shared" si="30"/>
        <v>NASH</v>
      </c>
      <c r="S202" s="16">
        <f t="shared" si="31"/>
        <v>1</v>
      </c>
    </row>
    <row r="203" spans="7:19" x14ac:dyDescent="0.3">
      <c r="G203">
        <v>0</v>
      </c>
      <c r="H203" s="2">
        <v>201</v>
      </c>
      <c r="I203" s="2">
        <f>1/(1+EXP(-($B$3+SUM($B$4*LN(Main1!B203),$B$5*Main1!C203,$B$6*LN(Main1!D203),$B$7*LN(Main1!E203),$B$8*LN(Main1!F203)))))</f>
        <v>0.95600988280105259</v>
      </c>
      <c r="J203" s="2">
        <f>1/(1+EXP(-($B$9+SUM($B$10*LN(Main1!B203),$B$11*Main1!C203,$B$12*LN(Main1!D203),$B$13*LN(Main1!E203),$B$14*LN(Main1!F203)))))</f>
        <v>7.2353786353730062E-2</v>
      </c>
      <c r="K203" s="2">
        <f>1/(1+EXP(-($B$15+SUM($B$16*LN(Main1!B203),$B$17*Main1!C203,$B$18*LN(Main1!D203),$B$19*LN(Main1!E203),$B$20*LN(Main1!F203)))))</f>
        <v>7.2340363685959308E-2</v>
      </c>
      <c r="L203" s="9">
        <f t="shared" si="25"/>
        <v>3.8373297233376413</v>
      </c>
      <c r="M203" s="9">
        <f t="shared" si="26"/>
        <v>-0.21899490608531408</v>
      </c>
      <c r="N203" s="9">
        <f t="shared" si="27"/>
        <v>-0.21892869790644298</v>
      </c>
      <c r="O203" s="14">
        <f t="shared" si="28"/>
        <v>3.8061556058625055</v>
      </c>
      <c r="P203">
        <f t="shared" si="24"/>
        <v>201</v>
      </c>
      <c r="Q203">
        <f t="shared" si="29"/>
        <v>0.97825008728435148</v>
      </c>
      <c r="R203" t="str">
        <f t="shared" si="30"/>
        <v>NASH</v>
      </c>
      <c r="S203" s="16">
        <f t="shared" si="31"/>
        <v>1</v>
      </c>
    </row>
    <row r="204" spans="7:19" x14ac:dyDescent="0.3">
      <c r="G204">
        <v>0</v>
      </c>
      <c r="H204" s="2">
        <v>202</v>
      </c>
      <c r="I204" s="2">
        <f>1/(1+EXP(-($B$3+SUM($B$4*LN(Main1!B204),$B$5*Main1!C204,$B$6*LN(Main1!D204),$B$7*LN(Main1!E204),$B$8*LN(Main1!F204)))))</f>
        <v>0.97917812626540701</v>
      </c>
      <c r="J204" s="2">
        <f>1/(1+EXP(-($B$9+SUM($B$10*LN(Main1!B204),$B$11*Main1!C204,$B$12*LN(Main1!D204),$B$13*LN(Main1!E204),$B$14*LN(Main1!F204)))))</f>
        <v>4.7122084150221968E-2</v>
      </c>
      <c r="K204" s="2">
        <f>1/(1+EXP(-($B$15+SUM($B$16*LN(Main1!B204),$B$17*Main1!C204,$B$18*LN(Main1!D204),$B$19*LN(Main1!E204),$B$20*LN(Main1!F204)))))</f>
        <v>4.7108970601281358E-2</v>
      </c>
      <c r="L204" s="9">
        <f t="shared" si="25"/>
        <v>3.930324775881247</v>
      </c>
      <c r="M204" s="9">
        <f t="shared" si="26"/>
        <v>-0.14262551986666175</v>
      </c>
      <c r="N204" s="9">
        <f t="shared" si="27"/>
        <v>-0.14256916979604844</v>
      </c>
      <c r="O204" s="14">
        <f t="shared" si="28"/>
        <v>4.0518795727351575</v>
      </c>
      <c r="P204">
        <f t="shared" si="24"/>
        <v>202</v>
      </c>
      <c r="Q204">
        <f t="shared" si="29"/>
        <v>0.98290757270362061</v>
      </c>
      <c r="R204" t="str">
        <f t="shared" si="30"/>
        <v>NASH</v>
      </c>
      <c r="S204" s="16">
        <f t="shared" si="31"/>
        <v>1</v>
      </c>
    </row>
    <row r="205" spans="7:19" x14ac:dyDescent="0.3">
      <c r="G205">
        <v>0</v>
      </c>
      <c r="H205" s="2">
        <v>203</v>
      </c>
      <c r="I205" s="2">
        <f>1/(1+EXP(-($B$3+SUM($B$4*LN(Main1!B205),$B$5*Main1!C205,$B$6*LN(Main1!D205),$B$7*LN(Main1!E205),$B$8*LN(Main1!F205)))))</f>
        <v>0.9643368451858485</v>
      </c>
      <c r="J205" s="2">
        <f>1/(1+EXP(-($B$9+SUM($B$10*LN(Main1!B205),$B$11*Main1!C205,$B$12*LN(Main1!D205),$B$13*LN(Main1!E205),$B$14*LN(Main1!F205)))))</f>
        <v>6.5551688610186468E-2</v>
      </c>
      <c r="K205" s="2">
        <f>1/(1+EXP(-($B$15+SUM($B$16*LN(Main1!B205),$B$17*Main1!C205,$B$18*LN(Main1!D205),$B$19*LN(Main1!E205),$B$20*LN(Main1!F205)))))</f>
        <v>6.5551041361600879E-2</v>
      </c>
      <c r="L205" s="9">
        <f t="shared" si="25"/>
        <v>3.8707533320671561</v>
      </c>
      <c r="M205" s="9">
        <f t="shared" si="26"/>
        <v>-0.19840683693786357</v>
      </c>
      <c r="N205" s="9">
        <f t="shared" si="27"/>
        <v>-0.1983816973053466</v>
      </c>
      <c r="O205" s="14">
        <f t="shared" si="28"/>
        <v>3.8807142843405664</v>
      </c>
      <c r="P205">
        <f t="shared" si="24"/>
        <v>203</v>
      </c>
      <c r="Q205">
        <f t="shared" si="29"/>
        <v>0.97978115775631391</v>
      </c>
      <c r="R205" t="str">
        <f t="shared" si="30"/>
        <v>NASH</v>
      </c>
      <c r="S205" s="16">
        <f t="shared" si="31"/>
        <v>1</v>
      </c>
    </row>
    <row r="206" spans="7:19" x14ac:dyDescent="0.3">
      <c r="G206">
        <v>0</v>
      </c>
      <c r="H206" s="2">
        <v>204</v>
      </c>
      <c r="I206" s="2">
        <f>1/(1+EXP(-($B$3+SUM($B$4*LN(Main1!B206),$B$5*Main1!C206,$B$6*LN(Main1!D206),$B$7*LN(Main1!E206),$B$8*LN(Main1!F206)))))</f>
        <v>0.94454035019428539</v>
      </c>
      <c r="J206" s="2">
        <f>1/(1+EXP(-($B$9+SUM($B$10*LN(Main1!B206),$B$11*Main1!C206,$B$12*LN(Main1!D206),$B$13*LN(Main1!E206),$B$14*LN(Main1!F206)))))</f>
        <v>8.2493634516439832E-2</v>
      </c>
      <c r="K206" s="2">
        <f>1/(1+EXP(-($B$15+SUM($B$16*LN(Main1!B206),$B$17*Main1!C206,$B$18*LN(Main1!D206),$B$19*LN(Main1!E206),$B$20*LN(Main1!F206)))))</f>
        <v>8.2499997310392467E-2</v>
      </c>
      <c r="L206" s="9">
        <f t="shared" si="25"/>
        <v>3.7912921465546643</v>
      </c>
      <c r="M206" s="9">
        <f t="shared" si="26"/>
        <v>-0.24968542289193718</v>
      </c>
      <c r="N206" s="9">
        <f t="shared" si="27"/>
        <v>-0.24967550711878558</v>
      </c>
      <c r="O206" s="14">
        <f t="shared" si="28"/>
        <v>3.6986807030605622</v>
      </c>
      <c r="P206">
        <f t="shared" si="24"/>
        <v>204</v>
      </c>
      <c r="Q206">
        <f t="shared" si="29"/>
        <v>0.97584189634745966</v>
      </c>
      <c r="R206" t="str">
        <f t="shared" si="30"/>
        <v>NASH</v>
      </c>
      <c r="S206" s="16">
        <f t="shared" si="31"/>
        <v>1</v>
      </c>
    </row>
    <row r="207" spans="7:19" x14ac:dyDescent="0.3">
      <c r="G207">
        <v>0</v>
      </c>
      <c r="H207" s="2">
        <v>205</v>
      </c>
      <c r="I207" s="2">
        <f>1/(1+EXP(-($B$3+SUM($B$4*LN(Main1!B207),$B$5*Main1!C207,$B$6*LN(Main1!D207),$B$7*LN(Main1!E207),$B$8*LN(Main1!F207)))))</f>
        <v>0.89063583680348535</v>
      </c>
      <c r="J207" s="2">
        <f>1/(1+EXP(-($B$9+SUM($B$10*LN(Main1!B207),$B$11*Main1!C207,$B$12*LN(Main1!D207),$B$13*LN(Main1!E207),$B$14*LN(Main1!F207)))))</f>
        <v>0.18229964786268668</v>
      </c>
      <c r="K207" s="2">
        <f>1/(1+EXP(-($B$15+SUM($B$16*LN(Main1!B207),$B$17*Main1!C207,$B$18*LN(Main1!D207),$B$19*LN(Main1!E207),$B$20*LN(Main1!F207)))))</f>
        <v>0.18226766411481329</v>
      </c>
      <c r="L207" s="9">
        <f t="shared" si="25"/>
        <v>3.5749247269517284</v>
      </c>
      <c r="M207" s="9">
        <f t="shared" si="26"/>
        <v>-0.55177062977598768</v>
      </c>
      <c r="N207" s="9">
        <f t="shared" si="27"/>
        <v>-0.55160936912527514</v>
      </c>
      <c r="O207" s="14">
        <f t="shared" si="28"/>
        <v>2.8782942145670862</v>
      </c>
      <c r="P207">
        <f t="shared" si="24"/>
        <v>205</v>
      </c>
      <c r="Q207">
        <f t="shared" si="29"/>
        <v>0.94676295262248789</v>
      </c>
      <c r="R207" t="str">
        <f t="shared" si="30"/>
        <v>NASH</v>
      </c>
      <c r="S207" s="16">
        <f t="shared" si="31"/>
        <v>1</v>
      </c>
    </row>
    <row r="208" spans="7:19" x14ac:dyDescent="0.3">
      <c r="G208">
        <v>0</v>
      </c>
      <c r="H208" s="2">
        <v>206</v>
      </c>
      <c r="I208" s="2">
        <f>1/(1+EXP(-($B$3+SUM($B$4*LN(Main1!B208),$B$5*Main1!C208,$B$6*LN(Main1!D208),$B$7*LN(Main1!E208),$B$8*LN(Main1!F208)))))</f>
        <v>0.78912689563807548</v>
      </c>
      <c r="J208" s="2">
        <f>1/(1+EXP(-($B$9+SUM($B$10*LN(Main1!B208),$B$11*Main1!C208,$B$12*LN(Main1!D208),$B$13*LN(Main1!E208),$B$14*LN(Main1!F208)))))</f>
        <v>0.2840354320311575</v>
      </c>
      <c r="K208" s="2">
        <f>1/(1+EXP(-($B$15+SUM($B$16*LN(Main1!B208),$B$17*Main1!C208,$B$18*LN(Main1!D208),$B$19*LN(Main1!E208),$B$20*LN(Main1!F208)))))</f>
        <v>0.28394859794803007</v>
      </c>
      <c r="L208" s="9">
        <f t="shared" si="25"/>
        <v>3.1674778123055338</v>
      </c>
      <c r="M208" s="9">
        <f t="shared" si="26"/>
        <v>-0.85969671937366721</v>
      </c>
      <c r="N208" s="9">
        <f t="shared" si="27"/>
        <v>-0.85933348484378647</v>
      </c>
      <c r="O208" s="14">
        <f t="shared" si="28"/>
        <v>1.8551970946047012</v>
      </c>
      <c r="P208">
        <f t="shared" si="24"/>
        <v>206</v>
      </c>
      <c r="Q208">
        <f t="shared" si="29"/>
        <v>0.86473614749064687</v>
      </c>
      <c r="R208" t="str">
        <f t="shared" si="30"/>
        <v>NASH</v>
      </c>
      <c r="S208" s="16">
        <f t="shared" si="31"/>
        <v>1</v>
      </c>
    </row>
    <row r="209" spans="7:19" x14ac:dyDescent="0.3">
      <c r="G209">
        <v>0</v>
      </c>
      <c r="H209" s="2">
        <v>207</v>
      </c>
      <c r="I209" s="2">
        <f>1/(1+EXP(-($B$3+SUM($B$4*LN(Main1!B209),$B$5*Main1!C209,$B$6*LN(Main1!D209),$B$7*LN(Main1!E209),$B$8*LN(Main1!F209)))))</f>
        <v>0.82264819529057676</v>
      </c>
      <c r="J209" s="2">
        <f>1/(1+EXP(-($B$9+SUM($B$10*LN(Main1!B209),$B$11*Main1!C209,$B$12*LN(Main1!D209),$B$13*LN(Main1!E209),$B$14*LN(Main1!F209)))))</f>
        <v>0.25064704953169792</v>
      </c>
      <c r="K209" s="2">
        <f>1/(1+EXP(-($B$15+SUM($B$16*LN(Main1!B209),$B$17*Main1!C209,$B$18*LN(Main1!D209),$B$19*LN(Main1!E209),$B$20*LN(Main1!F209)))))</f>
        <v>0.2506392324833851</v>
      </c>
      <c r="L209" s="9">
        <f t="shared" si="25"/>
        <v>3.3020290150029012</v>
      </c>
      <c r="M209" s="9">
        <f t="shared" si="26"/>
        <v>-0.75863931715199695</v>
      </c>
      <c r="N209" s="9">
        <f t="shared" si="27"/>
        <v>-0.75852702441566511</v>
      </c>
      <c r="O209" s="14">
        <f t="shared" si="28"/>
        <v>2.1916121599518608</v>
      </c>
      <c r="P209">
        <f t="shared" si="24"/>
        <v>207</v>
      </c>
      <c r="Q209">
        <f t="shared" si="29"/>
        <v>0.89949374724357967</v>
      </c>
      <c r="R209" t="str">
        <f t="shared" si="30"/>
        <v>NASH</v>
      </c>
      <c r="S209" s="16">
        <f t="shared" si="31"/>
        <v>1</v>
      </c>
    </row>
    <row r="210" spans="7:19" x14ac:dyDescent="0.3">
      <c r="G210">
        <v>0</v>
      </c>
      <c r="H210" s="2">
        <v>208</v>
      </c>
      <c r="I210" s="2">
        <f>1/(1+EXP(-($B$3+SUM($B$4*LN(Main1!B210),$B$5*Main1!C210,$B$6*LN(Main1!D210),$B$7*LN(Main1!E210),$B$8*LN(Main1!F210)))))</f>
        <v>0.87711017048006235</v>
      </c>
      <c r="J210" s="2">
        <f>1/(1+EXP(-($B$9+SUM($B$10*LN(Main1!B210),$B$11*Main1!C210,$B$12*LN(Main1!D210),$B$13*LN(Main1!E210),$B$14*LN(Main1!F210)))))</f>
        <v>0.203468412482292</v>
      </c>
      <c r="K210" s="2">
        <f>1/(1+EXP(-($B$15+SUM($B$16*LN(Main1!B210),$B$17*Main1!C210,$B$18*LN(Main1!D210),$B$19*LN(Main1!E210),$B$20*LN(Main1!F210)))))</f>
        <v>0.20340381158521109</v>
      </c>
      <c r="L210" s="9">
        <f t="shared" si="25"/>
        <v>3.5206340314844944</v>
      </c>
      <c r="M210" s="9">
        <f t="shared" si="26"/>
        <v>-0.61584262729590167</v>
      </c>
      <c r="N210" s="9">
        <f t="shared" si="27"/>
        <v>-0.6155751692495407</v>
      </c>
      <c r="O210" s="14">
        <f t="shared" si="28"/>
        <v>2.6959657214556731</v>
      </c>
      <c r="P210">
        <f t="shared" si="24"/>
        <v>208</v>
      </c>
      <c r="Q210">
        <f t="shared" si="29"/>
        <v>0.93678817026813077</v>
      </c>
      <c r="R210" t="str">
        <f t="shared" si="30"/>
        <v>NASH</v>
      </c>
      <c r="S210" s="16">
        <f t="shared" si="31"/>
        <v>1</v>
      </c>
    </row>
    <row r="211" spans="7:19" x14ac:dyDescent="0.3">
      <c r="G211">
        <v>0</v>
      </c>
      <c r="H211" s="2">
        <v>209</v>
      </c>
      <c r="I211" s="2">
        <f>1/(1+EXP(-($B$3+SUM($B$4*LN(Main1!B211),$B$5*Main1!C211,$B$6*LN(Main1!D211),$B$7*LN(Main1!E211),$B$8*LN(Main1!F211)))))</f>
        <v>0.89287325824669606</v>
      </c>
      <c r="J211" s="2">
        <f>1/(1+EXP(-($B$9+SUM($B$10*LN(Main1!B211),$B$11*Main1!C211,$B$12*LN(Main1!D211),$B$13*LN(Main1!E211),$B$14*LN(Main1!F211)))))</f>
        <v>0.13580554836242847</v>
      </c>
      <c r="K211" s="2">
        <f>1/(1+EXP(-($B$15+SUM($B$16*LN(Main1!B211),$B$17*Main1!C211,$B$18*LN(Main1!D211),$B$19*LN(Main1!E211),$B$20*LN(Main1!F211)))))</f>
        <v>0.13581588149472643</v>
      </c>
      <c r="L211" s="9">
        <f t="shared" si="25"/>
        <v>3.5839055167553964</v>
      </c>
      <c r="M211" s="9">
        <f t="shared" si="26"/>
        <v>-0.41104584581234394</v>
      </c>
      <c r="N211" s="9">
        <f t="shared" si="27"/>
        <v>-0.41102909324227455</v>
      </c>
      <c r="O211" s="14">
        <f t="shared" si="28"/>
        <v>3.1685800642173989</v>
      </c>
      <c r="P211">
        <f t="shared" si="24"/>
        <v>209</v>
      </c>
      <c r="Q211">
        <f t="shared" si="29"/>
        <v>0.95963461780248138</v>
      </c>
      <c r="R211" t="str">
        <f t="shared" si="30"/>
        <v>NASH</v>
      </c>
      <c r="S211" s="16">
        <f t="shared" si="31"/>
        <v>1</v>
      </c>
    </row>
    <row r="212" spans="7:19" x14ac:dyDescent="0.3">
      <c r="G212">
        <v>0</v>
      </c>
      <c r="H212" s="2">
        <v>210</v>
      </c>
      <c r="I212" s="2">
        <f>1/(1+EXP(-($B$3+SUM($B$4*LN(Main1!B212),$B$5*Main1!C212,$B$6*LN(Main1!D212),$B$7*LN(Main1!E212),$B$8*LN(Main1!F212)))))</f>
        <v>0.95894324289389432</v>
      </c>
      <c r="J212" s="2">
        <f>1/(1+EXP(-($B$9+SUM($B$10*LN(Main1!B212),$B$11*Main1!C212,$B$12*LN(Main1!D212),$B$13*LN(Main1!E212),$B$14*LN(Main1!F212)))))</f>
        <v>7.7251544209448145E-2</v>
      </c>
      <c r="K212" s="2">
        <f>1/(1+EXP(-($B$15+SUM($B$16*LN(Main1!B212),$B$17*Main1!C212,$B$18*LN(Main1!D212),$B$19*LN(Main1!E212),$B$20*LN(Main1!F212)))))</f>
        <v>7.7234836365213194E-2</v>
      </c>
      <c r="L212" s="9">
        <f t="shared" si="25"/>
        <v>3.8491039424916669</v>
      </c>
      <c r="M212" s="9">
        <f t="shared" si="26"/>
        <v>-0.2338190649261222</v>
      </c>
      <c r="N212" s="9">
        <f t="shared" si="27"/>
        <v>-0.2337411826108251</v>
      </c>
      <c r="O212" s="14">
        <f t="shared" si="28"/>
        <v>3.7882931814713405</v>
      </c>
      <c r="P212">
        <f t="shared" si="24"/>
        <v>210</v>
      </c>
      <c r="Q212">
        <f t="shared" si="29"/>
        <v>0.97786676668507844</v>
      </c>
      <c r="R212" t="str">
        <f t="shared" si="30"/>
        <v>NASH</v>
      </c>
      <c r="S212" s="16">
        <f t="shared" si="31"/>
        <v>1</v>
      </c>
    </row>
    <row r="213" spans="7:19" x14ac:dyDescent="0.3">
      <c r="G213">
        <v>0</v>
      </c>
      <c r="H213" s="2">
        <v>211</v>
      </c>
      <c r="I213" s="2">
        <f>1/(1+EXP(-($B$3+SUM($B$4*LN(Main1!B213),$B$5*Main1!C213,$B$6*LN(Main1!D213),$B$7*LN(Main1!E213),$B$8*LN(Main1!F213)))))</f>
        <v>0.95999789297711646</v>
      </c>
      <c r="J213" s="2">
        <f>1/(1+EXP(-($B$9+SUM($B$10*LN(Main1!B213),$B$11*Main1!C213,$B$12*LN(Main1!D213),$B$13*LN(Main1!E213),$B$14*LN(Main1!F213)))))</f>
        <v>7.699048288191955E-2</v>
      </c>
      <c r="K213" s="2">
        <f>1/(1+EXP(-($B$15+SUM($B$16*LN(Main1!B213),$B$17*Main1!C213,$B$18*LN(Main1!D213),$B$19*LN(Main1!E213),$B$20*LN(Main1!F213)))))</f>
        <v>7.6982693817933781E-2</v>
      </c>
      <c r="L213" s="9">
        <f t="shared" si="25"/>
        <v>3.8533372042862117</v>
      </c>
      <c r="M213" s="9">
        <f t="shared" si="26"/>
        <v>-0.23302890446893304</v>
      </c>
      <c r="N213" s="9">
        <f t="shared" si="27"/>
        <v>-0.23297810599978769</v>
      </c>
      <c r="O213" s="14">
        <f t="shared" si="28"/>
        <v>3.7940796803341117</v>
      </c>
      <c r="P213">
        <f t="shared" si="24"/>
        <v>211</v>
      </c>
      <c r="Q213">
        <f t="shared" si="29"/>
        <v>0.97799166022328154</v>
      </c>
      <c r="R213" t="str">
        <f t="shared" si="30"/>
        <v>NASH</v>
      </c>
      <c r="S213" s="16">
        <f t="shared" si="31"/>
        <v>1</v>
      </c>
    </row>
    <row r="214" spans="7:19" x14ac:dyDescent="0.3">
      <c r="G214">
        <v>0</v>
      </c>
      <c r="H214" s="2">
        <v>212</v>
      </c>
      <c r="I214" s="2">
        <f>1/(1+EXP(-($B$3+SUM($B$4*LN(Main1!B214),$B$5*Main1!C214,$B$6*LN(Main1!D214),$B$7*LN(Main1!E214),$B$8*LN(Main1!F214)))))</f>
        <v>0.89817485543468167</v>
      </c>
      <c r="J214" s="2">
        <f>1/(1+EXP(-($B$9+SUM($B$10*LN(Main1!B214),$B$11*Main1!C214,$B$12*LN(Main1!D214),$B$13*LN(Main1!E214),$B$14*LN(Main1!F214)))))</f>
        <v>0.14463435476936881</v>
      </c>
      <c r="K214" s="2">
        <f>1/(1+EXP(-($B$15+SUM($B$16*LN(Main1!B214),$B$17*Main1!C214,$B$18*LN(Main1!D214),$B$19*LN(Main1!E214),$B$20*LN(Main1!F214)))))</f>
        <v>0.14462533242495146</v>
      </c>
      <c r="L214" s="9">
        <f t="shared" si="25"/>
        <v>3.605185606884814</v>
      </c>
      <c r="M214" s="9">
        <f t="shared" si="26"/>
        <v>-0.43776820171616376</v>
      </c>
      <c r="N214" s="9">
        <f t="shared" si="27"/>
        <v>-0.43768975021377393</v>
      </c>
      <c r="O214" s="14">
        <f t="shared" si="28"/>
        <v>3.1364771414714969</v>
      </c>
      <c r="P214">
        <f t="shared" si="24"/>
        <v>212</v>
      </c>
      <c r="Q214">
        <f t="shared" si="29"/>
        <v>0.95837256441925045</v>
      </c>
      <c r="R214" t="str">
        <f t="shared" si="30"/>
        <v>NASH</v>
      </c>
      <c r="S214" s="16">
        <f t="shared" si="31"/>
        <v>1</v>
      </c>
    </row>
    <row r="215" spans="7:19" x14ac:dyDescent="0.3">
      <c r="G215">
        <v>0</v>
      </c>
      <c r="H215" s="2">
        <v>213</v>
      </c>
      <c r="I215" s="2">
        <f>1/(1+EXP(-($B$3+SUM($B$4*LN(Main1!B215),$B$5*Main1!C215,$B$6*LN(Main1!D215),$B$7*LN(Main1!E215),$B$8*LN(Main1!F215)))))</f>
        <v>0.7941895789700365</v>
      </c>
      <c r="J215" s="2">
        <f>1/(1+EXP(-($B$9+SUM($B$10*LN(Main1!B215),$B$11*Main1!C215,$B$12*LN(Main1!D215),$B$13*LN(Main1!E215),$B$14*LN(Main1!F215)))))</f>
        <v>0.2978781348868399</v>
      </c>
      <c r="K215" s="2">
        <f>1/(1+EXP(-($B$15+SUM($B$16*LN(Main1!B215),$B$17*Main1!C215,$B$18*LN(Main1!D215),$B$19*LN(Main1!E215),$B$20*LN(Main1!F215)))))</f>
        <v>0.2977812500018715</v>
      </c>
      <c r="L215" s="9">
        <f t="shared" si="25"/>
        <v>3.1877989256947172</v>
      </c>
      <c r="M215" s="9">
        <f t="shared" si="26"/>
        <v>-0.90159475352804419</v>
      </c>
      <c r="N215" s="9">
        <f t="shared" si="27"/>
        <v>-0.90119620640663323</v>
      </c>
      <c r="O215" s="14">
        <f t="shared" si="28"/>
        <v>1.7917574522766608</v>
      </c>
      <c r="P215">
        <f t="shared" si="24"/>
        <v>213</v>
      </c>
      <c r="Q215">
        <f t="shared" si="29"/>
        <v>0.85714261016903903</v>
      </c>
      <c r="R215" t="str">
        <f t="shared" si="30"/>
        <v>NASH</v>
      </c>
      <c r="S215" s="16">
        <f t="shared" si="31"/>
        <v>1</v>
      </c>
    </row>
    <row r="216" spans="7:19" x14ac:dyDescent="0.3">
      <c r="G216">
        <v>0</v>
      </c>
      <c r="H216" s="2">
        <v>214</v>
      </c>
      <c r="I216" s="2">
        <f>1/(1+EXP(-($B$3+SUM($B$4*LN(Main1!B216),$B$5*Main1!C216,$B$6*LN(Main1!D216),$B$7*LN(Main1!E216),$B$8*LN(Main1!F216)))))</f>
        <v>0.90333774145237922</v>
      </c>
      <c r="J216" s="2">
        <f>1/(1+EXP(-($B$9+SUM($B$10*LN(Main1!B216),$B$11*Main1!C216,$B$12*LN(Main1!D216),$B$13*LN(Main1!E216),$B$14*LN(Main1!F216)))))</f>
        <v>0.16795023335804249</v>
      </c>
      <c r="K216" s="2">
        <f>1/(1+EXP(-($B$15+SUM($B$16*LN(Main1!B216),$B$17*Main1!C216,$B$18*LN(Main1!D216),$B$19*LN(Main1!E216),$B$20*LN(Main1!F216)))))</f>
        <v>0.16788878749744868</v>
      </c>
      <c r="L216" s="9">
        <f t="shared" si="25"/>
        <v>3.6259089240077169</v>
      </c>
      <c r="M216" s="9">
        <f t="shared" si="26"/>
        <v>-0.50833891956167077</v>
      </c>
      <c r="N216" s="9">
        <f t="shared" si="27"/>
        <v>-0.50809356999461597</v>
      </c>
      <c r="O216" s="14">
        <f t="shared" si="28"/>
        <v>3.0162259209680506</v>
      </c>
      <c r="P216">
        <f t="shared" si="24"/>
        <v>214</v>
      </c>
      <c r="Q216">
        <f t="shared" si="29"/>
        <v>0.95330180014811816</v>
      </c>
      <c r="R216" t="str">
        <f t="shared" si="30"/>
        <v>NASH</v>
      </c>
      <c r="S216" s="16">
        <f t="shared" si="31"/>
        <v>1</v>
      </c>
    </row>
    <row r="217" spans="7:19" x14ac:dyDescent="0.3">
      <c r="G217">
        <v>0</v>
      </c>
      <c r="H217" s="2">
        <v>215</v>
      </c>
      <c r="I217" s="2">
        <f>1/(1+EXP(-($B$3+SUM($B$4*LN(Main1!B217),$B$5*Main1!C217,$B$6*LN(Main1!D217),$B$7*LN(Main1!E217),$B$8*LN(Main1!F217)))))</f>
        <v>0.97716414123314688</v>
      </c>
      <c r="J217" s="2">
        <f>1/(1+EXP(-($B$9+SUM($B$10*LN(Main1!B217),$B$11*Main1!C217,$B$12*LN(Main1!D217),$B$13*LN(Main1!E217),$B$14*LN(Main1!F217)))))</f>
        <v>4.7274447132892701E-2</v>
      </c>
      <c r="K217" s="2">
        <f>1/(1+EXP(-($B$15+SUM($B$16*LN(Main1!B217),$B$17*Main1!C217,$B$18*LN(Main1!D217),$B$19*LN(Main1!E217),$B$20*LN(Main1!F217)))))</f>
        <v>4.7264688453443476E-2</v>
      </c>
      <c r="L217" s="9">
        <f t="shared" si="25"/>
        <v>3.9222408378742406</v>
      </c>
      <c r="M217" s="9">
        <f t="shared" si="26"/>
        <v>-0.14308668048813536</v>
      </c>
      <c r="N217" s="9">
        <f t="shared" si="27"/>
        <v>-0.14304042961390942</v>
      </c>
      <c r="O217" s="14">
        <f t="shared" si="28"/>
        <v>4.0428632142888166</v>
      </c>
      <c r="P217">
        <f t="shared" si="24"/>
        <v>215</v>
      </c>
      <c r="Q217">
        <f t="shared" si="29"/>
        <v>0.98275543399961751</v>
      </c>
      <c r="R217" t="str">
        <f t="shared" si="30"/>
        <v>NASH</v>
      </c>
      <c r="S217" s="16">
        <f t="shared" si="31"/>
        <v>1</v>
      </c>
    </row>
    <row r="218" spans="7:19" x14ac:dyDescent="0.3">
      <c r="G218">
        <v>0</v>
      </c>
      <c r="H218" s="2">
        <v>216</v>
      </c>
      <c r="I218" s="2">
        <f>1/(1+EXP(-($B$3+SUM($B$4*LN(Main1!B218),$B$5*Main1!C218,$B$6*LN(Main1!D218),$B$7*LN(Main1!E218),$B$8*LN(Main1!F218)))))</f>
        <v>0.95918497619820253</v>
      </c>
      <c r="J218" s="2">
        <f>1/(1+EXP(-($B$9+SUM($B$10*LN(Main1!B218),$B$11*Main1!C218,$B$12*LN(Main1!D218),$B$13*LN(Main1!E218),$B$14*LN(Main1!F218)))))</f>
        <v>8.6111828957450384E-2</v>
      </c>
      <c r="K218" s="2">
        <f>1/(1+EXP(-($B$15+SUM($B$16*LN(Main1!B218),$B$17*Main1!C218,$B$18*LN(Main1!D218),$B$19*LN(Main1!E218),$B$20*LN(Main1!F218)))))</f>
        <v>8.6077315065825055E-2</v>
      </c>
      <c r="L218" s="9">
        <f t="shared" si="25"/>
        <v>3.8500742362202471</v>
      </c>
      <c r="M218" s="9">
        <f t="shared" si="26"/>
        <v>-0.26063669706484249</v>
      </c>
      <c r="N218" s="9">
        <f t="shared" si="27"/>
        <v>-0.2605017938318902</v>
      </c>
      <c r="O218" s="14">
        <f t="shared" si="28"/>
        <v>3.7356852318401357</v>
      </c>
      <c r="P218">
        <f t="shared" si="24"/>
        <v>216</v>
      </c>
      <c r="Q218">
        <f t="shared" si="29"/>
        <v>0.97669906807720608</v>
      </c>
      <c r="R218" t="str">
        <f t="shared" si="30"/>
        <v>NASH</v>
      </c>
      <c r="S218" s="16">
        <f t="shared" si="31"/>
        <v>1</v>
      </c>
    </row>
    <row r="219" spans="7:19" x14ac:dyDescent="0.3">
      <c r="G219">
        <v>0</v>
      </c>
      <c r="H219" s="2">
        <v>217</v>
      </c>
      <c r="I219" s="2">
        <f>1/(1+EXP(-($B$3+SUM($B$4*LN(Main1!B219),$B$5*Main1!C219,$B$6*LN(Main1!D219),$B$7*LN(Main1!E219),$B$8*LN(Main1!F219)))))</f>
        <v>0.97743022991268591</v>
      </c>
      <c r="J219" s="2">
        <f>1/(1+EXP(-($B$9+SUM($B$10*LN(Main1!B219),$B$11*Main1!C219,$B$12*LN(Main1!D219),$B$13*LN(Main1!E219),$B$14*LN(Main1!F219)))))</f>
        <v>5.5536638804155727E-2</v>
      </c>
      <c r="K219" s="2">
        <f>1/(1+EXP(-($B$15+SUM($B$16*LN(Main1!B219),$B$17*Main1!C219,$B$18*LN(Main1!D219),$B$19*LN(Main1!E219),$B$20*LN(Main1!F219)))))</f>
        <v>5.5503863992196839E-2</v>
      </c>
      <c r="L219" s="9">
        <f t="shared" si="25"/>
        <v>3.9233088916856169</v>
      </c>
      <c r="M219" s="9">
        <f t="shared" si="26"/>
        <v>-0.16809405025122215</v>
      </c>
      <c r="N219" s="9">
        <f t="shared" si="27"/>
        <v>-0.16797522231625783</v>
      </c>
      <c r="O219" s="14">
        <f t="shared" si="28"/>
        <v>3.9939891056347578</v>
      </c>
      <c r="P219">
        <f t="shared" si="24"/>
        <v>217</v>
      </c>
      <c r="Q219">
        <f t="shared" si="29"/>
        <v>0.98190731319828251</v>
      </c>
      <c r="R219" t="str">
        <f t="shared" si="30"/>
        <v>NASH</v>
      </c>
      <c r="S219" s="16">
        <f t="shared" si="31"/>
        <v>1</v>
      </c>
    </row>
    <row r="220" spans="7:19" x14ac:dyDescent="0.3">
      <c r="G220">
        <v>0</v>
      </c>
      <c r="H220" s="2">
        <v>218</v>
      </c>
      <c r="I220" s="2">
        <f>1/(1+EXP(-($B$3+SUM($B$4*LN(Main1!B220),$B$5*Main1!C220,$B$6*LN(Main1!D220),$B$7*LN(Main1!E220),$B$8*LN(Main1!F220)))))</f>
        <v>0.9443081385000518</v>
      </c>
      <c r="J220" s="2">
        <f>1/(1+EXP(-($B$9+SUM($B$10*LN(Main1!B220),$B$11*Main1!C220,$B$12*LN(Main1!D220),$B$13*LN(Main1!E220),$B$14*LN(Main1!F220)))))</f>
        <v>8.2863939622448562E-2</v>
      </c>
      <c r="K220" s="2">
        <f>1/(1+EXP(-($B$15+SUM($B$16*LN(Main1!B220),$B$17*Main1!C220,$B$18*LN(Main1!D220),$B$19*LN(Main1!E220),$B$20*LN(Main1!F220)))))</f>
        <v>8.2854990388595395E-2</v>
      </c>
      <c r="L220" s="9">
        <f t="shared" si="25"/>
        <v>3.790360071633244</v>
      </c>
      <c r="M220" s="9">
        <f t="shared" si="26"/>
        <v>-0.25080623406160879</v>
      </c>
      <c r="N220" s="9">
        <f t="shared" si="27"/>
        <v>-0.25074984747894957</v>
      </c>
      <c r="O220" s="14">
        <f t="shared" si="28"/>
        <v>3.695553476609307</v>
      </c>
      <c r="P220">
        <f t="shared" si="24"/>
        <v>218</v>
      </c>
      <c r="Q220">
        <f t="shared" si="29"/>
        <v>0.97576806377222869</v>
      </c>
      <c r="R220" t="str">
        <f t="shared" si="30"/>
        <v>NASH</v>
      </c>
      <c r="S220" s="16">
        <f t="shared" si="31"/>
        <v>1</v>
      </c>
    </row>
    <row r="221" spans="7:19" x14ac:dyDescent="0.3">
      <c r="G221">
        <v>0</v>
      </c>
      <c r="H221" s="2">
        <v>219</v>
      </c>
      <c r="I221" s="2">
        <f>1/(1+EXP(-($B$3+SUM($B$4*LN(Main1!B221),$B$5*Main1!C221,$B$6*LN(Main1!D221),$B$7*LN(Main1!E221),$B$8*LN(Main1!F221)))))</f>
        <v>0.85781881625985901</v>
      </c>
      <c r="J221" s="2">
        <f>1/(1+EXP(-($B$9+SUM($B$10*LN(Main1!B221),$B$11*Main1!C221,$B$12*LN(Main1!D221),$B$13*LN(Main1!E221),$B$14*LN(Main1!F221)))))</f>
        <v>0.20927169051690903</v>
      </c>
      <c r="K221" s="2">
        <f>1/(1+EXP(-($B$15+SUM($B$16*LN(Main1!B221),$B$17*Main1!C221,$B$18*LN(Main1!D221),$B$19*LN(Main1!E221),$B$20*LN(Main1!F221)))))</f>
        <v>0.20922291236754292</v>
      </c>
      <c r="L221" s="9">
        <f t="shared" si="25"/>
        <v>3.4432004313885147</v>
      </c>
      <c r="M221" s="9">
        <f t="shared" si="26"/>
        <v>-0.63340754534959809</v>
      </c>
      <c r="N221" s="9">
        <f t="shared" si="27"/>
        <v>-0.63318592059705625</v>
      </c>
      <c r="O221" s="14">
        <f t="shared" si="28"/>
        <v>2.5833564519584815</v>
      </c>
      <c r="P221">
        <f t="shared" si="24"/>
        <v>219</v>
      </c>
      <c r="Q221">
        <f t="shared" si="29"/>
        <v>0.92978271752586372</v>
      </c>
      <c r="R221" t="str">
        <f t="shared" si="30"/>
        <v>NASH</v>
      </c>
      <c r="S221" s="16">
        <f t="shared" si="31"/>
        <v>1</v>
      </c>
    </row>
    <row r="222" spans="7:19" x14ac:dyDescent="0.3">
      <c r="G222">
        <v>0</v>
      </c>
      <c r="H222" s="2">
        <v>220</v>
      </c>
      <c r="I222" s="2">
        <f>1/(1+EXP(-($B$3+SUM($B$4*LN(Main1!B222),$B$5*Main1!C222,$B$6*LN(Main1!D222),$B$7*LN(Main1!E222),$B$8*LN(Main1!F222)))))</f>
        <v>0.95281092857528049</v>
      </c>
      <c r="J222" s="2">
        <f>1/(1+EXP(-($B$9+SUM($B$10*LN(Main1!B222),$B$11*Main1!C222,$B$12*LN(Main1!D222),$B$13*LN(Main1!E222),$B$14*LN(Main1!F222)))))</f>
        <v>8.0621678219193291E-2</v>
      </c>
      <c r="K222" s="2">
        <f>1/(1+EXP(-($B$15+SUM($B$16*LN(Main1!B222),$B$17*Main1!C222,$B$18*LN(Main1!D222),$B$19*LN(Main1!E222),$B$20*LN(Main1!F222)))))</f>
        <v>8.062594444638152E-2</v>
      </c>
      <c r="L222" s="9">
        <f t="shared" si="25"/>
        <v>3.824489435433728</v>
      </c>
      <c r="M222" s="9">
        <f t="shared" si="26"/>
        <v>-0.24401952876018959</v>
      </c>
      <c r="N222" s="9">
        <f t="shared" si="27"/>
        <v>-0.24400392997401391</v>
      </c>
      <c r="O222" s="14">
        <f t="shared" si="28"/>
        <v>3.7432154632161456</v>
      </c>
      <c r="P222">
        <f t="shared" si="24"/>
        <v>220</v>
      </c>
      <c r="Q222">
        <f t="shared" si="29"/>
        <v>0.97686982729805627</v>
      </c>
      <c r="R222" t="str">
        <f t="shared" si="30"/>
        <v>NASH</v>
      </c>
      <c r="S222" s="16">
        <f t="shared" si="31"/>
        <v>1</v>
      </c>
    </row>
    <row r="223" spans="7:19" x14ac:dyDescent="0.3">
      <c r="G223">
        <v>0</v>
      </c>
      <c r="H223" s="2">
        <v>221</v>
      </c>
      <c r="I223" s="2">
        <f>1/(1+EXP(-($B$3+SUM($B$4*LN(Main1!B223),$B$5*Main1!C223,$B$6*LN(Main1!D223),$B$7*LN(Main1!E223),$B$8*LN(Main1!F223)))))</f>
        <v>0.93118616621917139</v>
      </c>
      <c r="J223" s="2">
        <f>1/(1+EXP(-($B$9+SUM($B$10*LN(Main1!B223),$B$11*Main1!C223,$B$12*LN(Main1!D223),$B$13*LN(Main1!E223),$B$14*LN(Main1!F223)))))</f>
        <v>0.147149796955861</v>
      </c>
      <c r="K223" s="2">
        <f>1/(1+EXP(-($B$15+SUM($B$16*LN(Main1!B223),$B$17*Main1!C223,$B$18*LN(Main1!D223),$B$19*LN(Main1!E223),$B$20*LN(Main1!F223)))))</f>
        <v>0.14704459323152058</v>
      </c>
      <c r="L223" s="9">
        <f t="shared" si="25"/>
        <v>3.7376897643821274</v>
      </c>
      <c r="M223" s="9">
        <f t="shared" si="26"/>
        <v>-0.4453817497162747</v>
      </c>
      <c r="N223" s="9">
        <f t="shared" si="27"/>
        <v>-0.44501132825528811</v>
      </c>
      <c r="O223" s="14">
        <f t="shared" si="28"/>
        <v>3.2540461729271861</v>
      </c>
      <c r="P223">
        <f t="shared" si="24"/>
        <v>221</v>
      </c>
      <c r="Q223">
        <f t="shared" si="29"/>
        <v>0.96281823430448699</v>
      </c>
      <c r="R223" t="str">
        <f t="shared" si="30"/>
        <v>NASH</v>
      </c>
      <c r="S223" s="16">
        <f t="shared" si="31"/>
        <v>1</v>
      </c>
    </row>
    <row r="224" spans="7:19" x14ac:dyDescent="0.3">
      <c r="G224">
        <v>0</v>
      </c>
      <c r="H224" s="2">
        <v>222</v>
      </c>
      <c r="I224" s="2">
        <f>1/(1+EXP(-($B$3+SUM($B$4*LN(Main1!B224),$B$5*Main1!C224,$B$6*LN(Main1!D224),$B$7*LN(Main1!E224),$B$8*LN(Main1!F224)))))</f>
        <v>0.81806601954498281</v>
      </c>
      <c r="J224" s="2">
        <f>1/(1+EXP(-($B$9+SUM($B$10*LN(Main1!B224),$B$11*Main1!C224,$B$12*LN(Main1!D224),$B$13*LN(Main1!E224),$B$14*LN(Main1!F224)))))</f>
        <v>0.2601427675770791</v>
      </c>
      <c r="K224" s="2">
        <f>1/(1+EXP(-($B$15+SUM($B$16*LN(Main1!B224),$B$17*Main1!C224,$B$18*LN(Main1!D224),$B$19*LN(Main1!E224),$B$20*LN(Main1!F224)))))</f>
        <v>0.26008478476972996</v>
      </c>
      <c r="L224" s="9">
        <f t="shared" si="25"/>
        <v>3.2836366118463496</v>
      </c>
      <c r="M224" s="9">
        <f t="shared" si="26"/>
        <v>-0.78738023018997327</v>
      </c>
      <c r="N224" s="9">
        <f t="shared" si="27"/>
        <v>-0.78711275937317493</v>
      </c>
      <c r="O224" s="14">
        <f t="shared" si="28"/>
        <v>2.1158931087998223</v>
      </c>
      <c r="P224">
        <f t="shared" si="24"/>
        <v>222</v>
      </c>
      <c r="Q224">
        <f t="shared" si="29"/>
        <v>0.89243833509436921</v>
      </c>
      <c r="R224" t="str">
        <f t="shared" si="30"/>
        <v>NASH</v>
      </c>
      <c r="S224" s="16">
        <f t="shared" si="31"/>
        <v>1</v>
      </c>
    </row>
    <row r="225" spans="7:19" x14ac:dyDescent="0.3">
      <c r="G225">
        <v>0</v>
      </c>
      <c r="H225" s="2">
        <v>223</v>
      </c>
      <c r="I225" s="2">
        <f>1/(1+EXP(-($B$3+SUM($B$4*LN(Main1!B225),$B$5*Main1!C225,$B$6*LN(Main1!D225),$B$7*LN(Main1!E225),$B$8*LN(Main1!F225)))))</f>
        <v>0.80530720193706262</v>
      </c>
      <c r="J225" s="2">
        <f>1/(1+EXP(-($B$9+SUM($B$10*LN(Main1!B225),$B$11*Main1!C225,$B$12*LN(Main1!D225),$B$13*LN(Main1!E225),$B$14*LN(Main1!F225)))))</f>
        <v>0.26552549026980632</v>
      </c>
      <c r="K225" s="2">
        <f>1/(1+EXP(-($B$15+SUM($B$16*LN(Main1!B225),$B$17*Main1!C225,$B$18*LN(Main1!D225),$B$19*LN(Main1!E225),$B$20*LN(Main1!F225)))))</f>
        <v>0.26544807125119996</v>
      </c>
      <c r="L225" s="9">
        <f t="shared" si="25"/>
        <v>3.2324239717656149</v>
      </c>
      <c r="M225" s="9">
        <f t="shared" si="26"/>
        <v>-0.80367224350374944</v>
      </c>
      <c r="N225" s="9">
        <f t="shared" si="27"/>
        <v>-0.8033440480488131</v>
      </c>
      <c r="O225" s="14">
        <f t="shared" si="28"/>
        <v>2.0321571667296734</v>
      </c>
      <c r="P225">
        <f t="shared" si="24"/>
        <v>223</v>
      </c>
      <c r="Q225">
        <f t="shared" si="29"/>
        <v>0.88413224648786526</v>
      </c>
      <c r="R225" t="str">
        <f t="shared" si="30"/>
        <v>NASH</v>
      </c>
      <c r="S225" s="16">
        <f t="shared" si="31"/>
        <v>1</v>
      </c>
    </row>
    <row r="226" spans="7:19" x14ac:dyDescent="0.3">
      <c r="G226">
        <v>0</v>
      </c>
      <c r="H226" s="2">
        <v>224</v>
      </c>
      <c r="I226" s="2">
        <f>1/(1+EXP(-($B$3+SUM($B$4*LN(Main1!B226),$B$5*Main1!C226,$B$6*LN(Main1!D226),$B$7*LN(Main1!E226),$B$8*LN(Main1!F226)))))</f>
        <v>0.91776228176296226</v>
      </c>
      <c r="J226" s="2">
        <f>1/(1+EXP(-($B$9+SUM($B$10*LN(Main1!B226),$B$11*Main1!C226,$B$12*LN(Main1!D226),$B$13*LN(Main1!E226),$B$14*LN(Main1!F226)))))</f>
        <v>0.12194254455512593</v>
      </c>
      <c r="K226" s="2">
        <f>1/(1+EXP(-($B$15+SUM($B$16*LN(Main1!B226),$B$17*Main1!C226,$B$18*LN(Main1!D226),$B$19*LN(Main1!E226),$B$20*LN(Main1!F226)))))</f>
        <v>0.12191987451202299</v>
      </c>
      <c r="L226" s="9">
        <f t="shared" si="25"/>
        <v>3.6838076113278779</v>
      </c>
      <c r="M226" s="9">
        <f t="shared" si="26"/>
        <v>-0.36908636629045349</v>
      </c>
      <c r="N226" s="9">
        <f t="shared" si="27"/>
        <v>-0.36897463623084853</v>
      </c>
      <c r="O226" s="14">
        <f t="shared" si="28"/>
        <v>3.3524960953231968</v>
      </c>
      <c r="P226">
        <f t="shared" si="24"/>
        <v>224</v>
      </c>
      <c r="Q226">
        <f t="shared" si="29"/>
        <v>0.96618647865311391</v>
      </c>
      <c r="R226" t="str">
        <f t="shared" si="30"/>
        <v>NASH</v>
      </c>
      <c r="S226" s="16">
        <f t="shared" si="31"/>
        <v>1</v>
      </c>
    </row>
    <row r="227" spans="7:19" x14ac:dyDescent="0.3">
      <c r="G227">
        <v>0</v>
      </c>
      <c r="H227" s="2">
        <v>225</v>
      </c>
      <c r="I227" s="2">
        <f>1/(1+EXP(-($B$3+SUM($B$4*LN(Main1!B227),$B$5*Main1!C227,$B$6*LN(Main1!D227),$B$7*LN(Main1!E227),$B$8*LN(Main1!F227)))))</f>
        <v>0.88591497267233221</v>
      </c>
      <c r="J227" s="2">
        <f>1/(1+EXP(-($B$9+SUM($B$10*LN(Main1!B227),$B$11*Main1!C227,$B$12*LN(Main1!D227),$B$13*LN(Main1!E227),$B$14*LN(Main1!F227)))))</f>
        <v>0.19924060956922349</v>
      </c>
      <c r="K227" s="2">
        <f>1/(1+EXP(-($B$15+SUM($B$16*LN(Main1!B227),$B$17*Main1!C227,$B$18*LN(Main1!D227),$B$19*LN(Main1!E227),$B$20*LN(Main1!F227)))))</f>
        <v>0.19916911954435926</v>
      </c>
      <c r="L227" s="9">
        <f t="shared" si="25"/>
        <v>3.5559756422443245</v>
      </c>
      <c r="M227" s="9">
        <f t="shared" si="26"/>
        <v>-0.60304623682964209</v>
      </c>
      <c r="N227" s="9">
        <f t="shared" si="27"/>
        <v>-0.60275942479789357</v>
      </c>
      <c r="O227" s="14">
        <f t="shared" si="28"/>
        <v>2.7569194671334101</v>
      </c>
      <c r="P227">
        <f t="shared" si="24"/>
        <v>225</v>
      </c>
      <c r="Q227">
        <f t="shared" si="29"/>
        <v>0.94030294786699053</v>
      </c>
      <c r="R227" t="str">
        <f t="shared" si="30"/>
        <v>NASH</v>
      </c>
      <c r="S227" s="16">
        <f t="shared" si="31"/>
        <v>1</v>
      </c>
    </row>
    <row r="228" spans="7:19" x14ac:dyDescent="0.3">
      <c r="G228">
        <v>0</v>
      </c>
      <c r="H228" s="2">
        <v>226</v>
      </c>
      <c r="I228" s="2">
        <f>1/(1+EXP(-($B$3+SUM($B$4*LN(Main1!B228),$B$5*Main1!C228,$B$6*LN(Main1!D228),$B$7*LN(Main1!E228),$B$8*LN(Main1!F228)))))</f>
        <v>0.91584981432541557</v>
      </c>
      <c r="J228" s="2">
        <f>1/(1+EXP(-($B$9+SUM($B$10*LN(Main1!B228),$B$11*Main1!C228,$B$12*LN(Main1!D228),$B$13*LN(Main1!E228),$B$14*LN(Main1!F228)))))</f>
        <v>0.15196462359197555</v>
      </c>
      <c r="K228" s="2">
        <f>1/(1+EXP(-($B$15+SUM($B$16*LN(Main1!B228),$B$17*Main1!C228,$B$18*LN(Main1!D228),$B$19*LN(Main1!E228),$B$20*LN(Main1!F228)))))</f>
        <v>0.15191702374475546</v>
      </c>
      <c r="L228" s="9">
        <f t="shared" si="25"/>
        <v>3.6761311549700095</v>
      </c>
      <c r="M228" s="9">
        <f t="shared" si="26"/>
        <v>-0.45995489868512079</v>
      </c>
      <c r="N228" s="9">
        <f t="shared" si="27"/>
        <v>-0.45975710521229801</v>
      </c>
      <c r="O228" s="14">
        <f t="shared" si="28"/>
        <v>3.1631686375892114</v>
      </c>
      <c r="P228">
        <f t="shared" si="24"/>
        <v>226</v>
      </c>
      <c r="Q228">
        <f t="shared" si="29"/>
        <v>0.95942447852034585</v>
      </c>
      <c r="R228" t="str">
        <f t="shared" si="30"/>
        <v>NASH</v>
      </c>
      <c r="S228" s="16">
        <f t="shared" si="31"/>
        <v>1</v>
      </c>
    </row>
    <row r="229" spans="7:19" x14ac:dyDescent="0.3">
      <c r="G229">
        <v>0</v>
      </c>
      <c r="H229" s="2">
        <v>227</v>
      </c>
      <c r="I229" s="2">
        <f>1/(1+EXP(-($B$3+SUM($B$4*LN(Main1!B229),$B$5*Main1!C229,$B$6*LN(Main1!D229),$B$7*LN(Main1!E229),$B$8*LN(Main1!F229)))))</f>
        <v>0.71462742955891256</v>
      </c>
      <c r="J229" s="2">
        <f>1/(1+EXP(-($B$9+SUM($B$10*LN(Main1!B229),$B$11*Main1!C229,$B$12*LN(Main1!D229),$B$13*LN(Main1!E229),$B$14*LN(Main1!F229)))))</f>
        <v>0.34088041292431676</v>
      </c>
      <c r="K229" s="2">
        <f>1/(1+EXP(-($B$15+SUM($B$16*LN(Main1!B229),$B$17*Main1!C229,$B$18*LN(Main1!D229),$B$19*LN(Main1!E229),$B$20*LN(Main1!F229)))))</f>
        <v>0.34082166940395453</v>
      </c>
      <c r="L229" s="9">
        <f t="shared" si="25"/>
        <v>2.8684442764588671</v>
      </c>
      <c r="M229" s="9">
        <f t="shared" si="26"/>
        <v>-1.0317507593828272</v>
      </c>
      <c r="N229" s="9">
        <f t="shared" si="27"/>
        <v>-1.0314524353903718</v>
      </c>
      <c r="O229" s="14">
        <f t="shared" si="28"/>
        <v>1.2119905682022891</v>
      </c>
      <c r="P229">
        <f t="shared" si="24"/>
        <v>227</v>
      </c>
      <c r="Q229">
        <f t="shared" si="29"/>
        <v>0.77065096763565055</v>
      </c>
      <c r="R229" t="str">
        <f t="shared" si="30"/>
        <v>NASH</v>
      </c>
      <c r="S229" s="16">
        <f t="shared" si="31"/>
        <v>1</v>
      </c>
    </row>
    <row r="230" spans="7:19" x14ac:dyDescent="0.3">
      <c r="G230">
        <v>0</v>
      </c>
      <c r="H230" s="2">
        <v>228</v>
      </c>
      <c r="I230" s="2">
        <f>1/(1+EXP(-($B$3+SUM($B$4*LN(Main1!B230),$B$5*Main1!C230,$B$6*LN(Main1!D230),$B$7*LN(Main1!E230),$B$8*LN(Main1!F230)))))</f>
        <v>0.90363669591129392</v>
      </c>
      <c r="J230" s="2">
        <f>1/(1+EXP(-($B$9+SUM($B$10*LN(Main1!B230),$B$11*Main1!C230,$B$12*LN(Main1!D230),$B$13*LN(Main1!E230),$B$14*LN(Main1!F230)))))</f>
        <v>0.13097829406021852</v>
      </c>
      <c r="K230" s="2">
        <f>1/(1+EXP(-($B$15+SUM($B$16*LN(Main1!B230),$B$17*Main1!C230,$B$18*LN(Main1!D230),$B$19*LN(Main1!E230),$B$20*LN(Main1!F230)))))</f>
        <v>0.13096856169740076</v>
      </c>
      <c r="L230" s="9">
        <f t="shared" si="25"/>
        <v>3.6271088978278163</v>
      </c>
      <c r="M230" s="9">
        <f t="shared" si="26"/>
        <v>-0.39643508173437114</v>
      </c>
      <c r="N230" s="9">
        <f t="shared" si="27"/>
        <v>-0.39635931059960583</v>
      </c>
      <c r="O230" s="14">
        <f t="shared" si="28"/>
        <v>3.24106399201046</v>
      </c>
      <c r="P230">
        <f t="shared" si="24"/>
        <v>228</v>
      </c>
      <c r="Q230">
        <f t="shared" si="29"/>
        <v>0.9623506788601377</v>
      </c>
      <c r="R230" t="str">
        <f t="shared" si="30"/>
        <v>NASH</v>
      </c>
      <c r="S230" s="16">
        <f t="shared" si="31"/>
        <v>1</v>
      </c>
    </row>
    <row r="231" spans="7:19" x14ac:dyDescent="0.3">
      <c r="G231">
        <v>0</v>
      </c>
      <c r="H231" s="2">
        <v>229</v>
      </c>
      <c r="I231" s="2">
        <f>1/(1+EXP(-($B$3+SUM($B$4*LN(Main1!B231),$B$5*Main1!C231,$B$6*LN(Main1!D231),$B$7*LN(Main1!E231),$B$8*LN(Main1!F231)))))</f>
        <v>0.89332351521606668</v>
      </c>
      <c r="J231" s="2">
        <f>1/(1+EXP(-($B$9+SUM($B$10*LN(Main1!B231),$B$11*Main1!C231,$B$12*LN(Main1!D231),$B$13*LN(Main1!E231),$B$14*LN(Main1!F231)))))</f>
        <v>0.18051176126250926</v>
      </c>
      <c r="K231" s="2">
        <f>1/(1+EXP(-($B$15+SUM($B$16*LN(Main1!B231),$B$17*Main1!C231,$B$18*LN(Main1!D231),$B$19*LN(Main1!E231),$B$20*LN(Main1!F231)))))</f>
        <v>0.1804683633559247</v>
      </c>
      <c r="L231" s="9">
        <f t="shared" si="25"/>
        <v>3.5857128039841055</v>
      </c>
      <c r="M231" s="9">
        <f t="shared" si="26"/>
        <v>-0.54635919137271105</v>
      </c>
      <c r="N231" s="9">
        <f t="shared" si="27"/>
        <v>-0.546164019500056</v>
      </c>
      <c r="O231" s="14">
        <f t="shared" si="28"/>
        <v>2.89993907962796</v>
      </c>
      <c r="P231">
        <f t="shared" si="24"/>
        <v>229</v>
      </c>
      <c r="Q231">
        <f t="shared" si="29"/>
        <v>0.94784342532800703</v>
      </c>
      <c r="R231" t="str">
        <f t="shared" si="30"/>
        <v>NASH</v>
      </c>
      <c r="S231" s="16">
        <f t="shared" si="31"/>
        <v>1</v>
      </c>
    </row>
    <row r="232" spans="7:19" x14ac:dyDescent="0.3">
      <c r="G232">
        <v>0</v>
      </c>
      <c r="H232" s="2">
        <v>230</v>
      </c>
      <c r="I232" s="2">
        <f>1/(1+EXP(-($B$3+SUM($B$4*LN(Main1!B232),$B$5*Main1!C232,$B$6*LN(Main1!D232),$B$7*LN(Main1!E232),$B$8*LN(Main1!F232)))))</f>
        <v>0.78011402585232614</v>
      </c>
      <c r="J232" s="2">
        <f>1/(1+EXP(-($B$9+SUM($B$10*LN(Main1!B232),$B$11*Main1!C232,$B$12*LN(Main1!D232),$B$13*LN(Main1!E232),$B$14*LN(Main1!F232)))))</f>
        <v>0.23038275785126078</v>
      </c>
      <c r="K232" s="2">
        <f>1/(1+EXP(-($B$15+SUM($B$16*LN(Main1!B232),$B$17*Main1!C232,$B$18*LN(Main1!D232),$B$19*LN(Main1!E232),$B$20*LN(Main1!F232)))))</f>
        <v>0.23040173266853511</v>
      </c>
      <c r="L232" s="9">
        <f t="shared" si="25"/>
        <v>3.131301038672091</v>
      </c>
      <c r="M232" s="9">
        <f t="shared" si="26"/>
        <v>-0.69730490913985899</v>
      </c>
      <c r="N232" s="9">
        <f t="shared" si="27"/>
        <v>-0.69728086449060889</v>
      </c>
      <c r="O232" s="14">
        <f t="shared" si="28"/>
        <v>2.1434647515582439</v>
      </c>
      <c r="P232">
        <f t="shared" si="24"/>
        <v>230</v>
      </c>
      <c r="Q232">
        <f t="shared" si="29"/>
        <v>0.89505650158540528</v>
      </c>
      <c r="R232" t="str">
        <f t="shared" si="30"/>
        <v>NASH</v>
      </c>
      <c r="S232" s="16">
        <f t="shared" si="31"/>
        <v>1</v>
      </c>
    </row>
    <row r="233" spans="7:19" x14ac:dyDescent="0.3">
      <c r="G233">
        <v>0</v>
      </c>
      <c r="H233" s="2">
        <v>231</v>
      </c>
      <c r="I233" s="2">
        <f>1/(1+EXP(-($B$3+SUM($B$4*LN(Main1!B233),$B$5*Main1!C233,$B$6*LN(Main1!D233),$B$7*LN(Main1!E233),$B$8*LN(Main1!F233)))))</f>
        <v>0.9086497815546547</v>
      </c>
      <c r="J233" s="2">
        <f>1/(1+EXP(-($B$9+SUM($B$10*LN(Main1!B233),$B$11*Main1!C233,$B$12*LN(Main1!D233),$B$13*LN(Main1!E233),$B$14*LN(Main1!F233)))))</f>
        <v>0.16032126493482454</v>
      </c>
      <c r="K233" s="2">
        <f>1/(1+EXP(-($B$15+SUM($B$16*LN(Main1!B233),$B$17*Main1!C233,$B$18*LN(Main1!D233),$B$19*LN(Main1!E233),$B$20*LN(Main1!F233)))))</f>
        <v>0.1602797603616809</v>
      </c>
      <c r="L233" s="9">
        <f t="shared" si="25"/>
        <v>3.6472309309688784</v>
      </c>
      <c r="M233" s="9">
        <f t="shared" si="26"/>
        <v>-0.4852481414895663</v>
      </c>
      <c r="N233" s="9">
        <f t="shared" si="27"/>
        <v>-0.48506583944020415</v>
      </c>
      <c r="O233" s="14">
        <f t="shared" si="28"/>
        <v>3.0836664365557294</v>
      </c>
      <c r="P233">
        <f t="shared" si="24"/>
        <v>231</v>
      </c>
      <c r="Q233">
        <f t="shared" si="29"/>
        <v>0.95621395104563345</v>
      </c>
      <c r="R233" t="str">
        <f t="shared" si="30"/>
        <v>NASH</v>
      </c>
      <c r="S233" s="16">
        <f t="shared" si="31"/>
        <v>1</v>
      </c>
    </row>
    <row r="234" spans="7:19" x14ac:dyDescent="0.3">
      <c r="G234">
        <v>0</v>
      </c>
      <c r="H234" s="2">
        <v>232</v>
      </c>
      <c r="I234" s="2">
        <f>1/(1+EXP(-($B$3+SUM($B$4*LN(Main1!B234),$B$5*Main1!C234,$B$6*LN(Main1!D234),$B$7*LN(Main1!E234),$B$8*LN(Main1!F234)))))</f>
        <v>0.8903294488013429</v>
      </c>
      <c r="J234" s="2">
        <f>1/(1+EXP(-($B$9+SUM($B$10*LN(Main1!B234),$B$11*Main1!C234,$B$12*LN(Main1!D234),$B$13*LN(Main1!E234),$B$14*LN(Main1!F234)))))</f>
        <v>0.17440095669975944</v>
      </c>
      <c r="K234" s="2">
        <f>1/(1+EXP(-($B$15+SUM($B$16*LN(Main1!B234),$B$17*Main1!C234,$B$18*LN(Main1!D234),$B$19*LN(Main1!E234),$B$20*LN(Main1!F234)))))</f>
        <v>0.17435294247743707</v>
      </c>
      <c r="L234" s="9">
        <f t="shared" si="25"/>
        <v>3.5736949156196003</v>
      </c>
      <c r="M234" s="9">
        <f t="shared" si="26"/>
        <v>-0.52786347554682989</v>
      </c>
      <c r="N234" s="9">
        <f t="shared" si="27"/>
        <v>-0.52765649393812641</v>
      </c>
      <c r="O234" s="14">
        <f t="shared" si="28"/>
        <v>2.9249244326512649</v>
      </c>
      <c r="P234">
        <f t="shared" si="24"/>
        <v>232</v>
      </c>
      <c r="Q234">
        <f t="shared" si="29"/>
        <v>0.94906487688973518</v>
      </c>
      <c r="R234" t="str">
        <f t="shared" si="30"/>
        <v>NASH</v>
      </c>
      <c r="S234" s="16">
        <f t="shared" si="31"/>
        <v>1</v>
      </c>
    </row>
    <row r="235" spans="7:19" x14ac:dyDescent="0.3">
      <c r="G235">
        <v>0</v>
      </c>
      <c r="H235" s="2">
        <v>233</v>
      </c>
      <c r="I235" s="2">
        <f>1/(1+EXP(-($B$3+SUM($B$4*LN(Main1!B235),$B$5*Main1!C235,$B$6*LN(Main1!D235),$B$7*LN(Main1!E235),$B$8*LN(Main1!F235)))))</f>
        <v>0.81574036271254957</v>
      </c>
      <c r="J235" s="2">
        <f>1/(1+EXP(-($B$9+SUM($B$10*LN(Main1!B235),$B$11*Main1!C235,$B$12*LN(Main1!D235),$B$13*LN(Main1!E235),$B$14*LN(Main1!F235)))))</f>
        <v>0.23786248728684695</v>
      </c>
      <c r="K235" s="2">
        <f>1/(1+EXP(-($B$15+SUM($B$16*LN(Main1!B235),$B$17*Main1!C235,$B$18*LN(Main1!D235),$B$19*LN(Main1!E235),$B$20*LN(Main1!F235)))))</f>
        <v>0.23786458884104567</v>
      </c>
      <c r="L235" s="9">
        <f t="shared" si="25"/>
        <v>3.2743016538611545</v>
      </c>
      <c r="M235" s="9">
        <f t="shared" si="26"/>
        <v>-0.71994398205971466</v>
      </c>
      <c r="N235" s="9">
        <f t="shared" si="27"/>
        <v>-0.7198662276442076</v>
      </c>
      <c r="O235" s="14">
        <f t="shared" si="28"/>
        <v>2.241240930673853</v>
      </c>
      <c r="P235">
        <f t="shared" si="24"/>
        <v>233</v>
      </c>
      <c r="Q235">
        <f t="shared" si="29"/>
        <v>0.90389231322033892</v>
      </c>
      <c r="R235" t="str">
        <f t="shared" si="30"/>
        <v>NASH</v>
      </c>
      <c r="S235" s="16">
        <f t="shared" si="31"/>
        <v>1</v>
      </c>
    </row>
    <row r="236" spans="7:19" x14ac:dyDescent="0.3">
      <c r="G236">
        <v>0</v>
      </c>
      <c r="H236" s="2">
        <v>234</v>
      </c>
      <c r="I236" s="2">
        <f>1/(1+EXP(-($B$3+SUM($B$4*LN(Main1!B236),$B$5*Main1!C236,$B$6*LN(Main1!D236),$B$7*LN(Main1!E236),$B$8*LN(Main1!F236)))))</f>
        <v>0.91558343413222598</v>
      </c>
      <c r="J236" s="2">
        <f>1/(1+EXP(-($B$9+SUM($B$10*LN(Main1!B236),$B$11*Main1!C236,$B$12*LN(Main1!D236),$B$13*LN(Main1!E236),$B$14*LN(Main1!F236)))))</f>
        <v>0.14907709726130372</v>
      </c>
      <c r="K236" s="2">
        <f>1/(1+EXP(-($B$15+SUM($B$16*LN(Main1!B236),$B$17*Main1!C236,$B$18*LN(Main1!D236),$B$19*LN(Main1!E236),$B$20*LN(Main1!F236)))))</f>
        <v>0.14907204687096565</v>
      </c>
      <c r="L236" s="9">
        <f t="shared" si="25"/>
        <v>3.6750619310514869</v>
      </c>
      <c r="M236" s="9">
        <f t="shared" si="26"/>
        <v>-0.45121515485868391</v>
      </c>
      <c r="N236" s="9">
        <f t="shared" si="27"/>
        <v>-0.45114715288669699</v>
      </c>
      <c r="O236" s="14">
        <f t="shared" si="28"/>
        <v>3.1794491098227269</v>
      </c>
      <c r="P236">
        <f t="shared" si="24"/>
        <v>234</v>
      </c>
      <c r="Q236">
        <f t="shared" si="29"/>
        <v>0.96005354435684753</v>
      </c>
      <c r="R236" t="str">
        <f t="shared" si="30"/>
        <v>NASH</v>
      </c>
      <c r="S236" s="16">
        <f t="shared" si="31"/>
        <v>1</v>
      </c>
    </row>
    <row r="237" spans="7:19" x14ac:dyDescent="0.3">
      <c r="G237">
        <v>0</v>
      </c>
      <c r="H237" s="2">
        <v>235</v>
      </c>
      <c r="I237" s="2">
        <f>1/(1+EXP(-($B$3+SUM($B$4*LN(Main1!B237),$B$5*Main1!C237,$B$6*LN(Main1!D237),$B$7*LN(Main1!E237),$B$8*LN(Main1!F237)))))</f>
        <v>0.93451836305508662</v>
      </c>
      <c r="J237" s="2">
        <f>1/(1+EXP(-($B$9+SUM($B$10*LN(Main1!B237),$B$11*Main1!C237,$B$12*LN(Main1!D237),$B$13*LN(Main1!E237),$B$14*LN(Main1!F237)))))</f>
        <v>0.11235341238477577</v>
      </c>
      <c r="K237" s="2">
        <f>1/(1+EXP(-($B$15+SUM($B$16*LN(Main1!B237),$B$17*Main1!C237,$B$18*LN(Main1!D237),$B$19*LN(Main1!E237),$B$20*LN(Main1!F237)))))</f>
        <v>0.1123331876252852</v>
      </c>
      <c r="L237" s="9">
        <f t="shared" si="25"/>
        <v>3.7510648750295248</v>
      </c>
      <c r="M237" s="9">
        <f t="shared" si="26"/>
        <v>-0.34006271452440828</v>
      </c>
      <c r="N237" s="9">
        <f t="shared" si="27"/>
        <v>-0.33996177576941239</v>
      </c>
      <c r="O237" s="14">
        <f t="shared" si="28"/>
        <v>3.477789871252325</v>
      </c>
      <c r="P237">
        <f t="shared" si="24"/>
        <v>235</v>
      </c>
      <c r="Q237">
        <f t="shared" si="29"/>
        <v>0.97004917428107962</v>
      </c>
      <c r="R237" t="str">
        <f t="shared" si="30"/>
        <v>NASH</v>
      </c>
      <c r="S237" s="16">
        <f t="shared" si="31"/>
        <v>1</v>
      </c>
    </row>
    <row r="238" spans="7:19" x14ac:dyDescent="0.3">
      <c r="G238">
        <v>0</v>
      </c>
      <c r="H238" s="2">
        <v>236</v>
      </c>
      <c r="I238" s="2">
        <f>1/(1+EXP(-($B$3+SUM($B$4*LN(Main1!B238),$B$5*Main1!C238,$B$6*LN(Main1!D238),$B$7*LN(Main1!E238),$B$8*LN(Main1!F238)))))</f>
        <v>0.95397497058589786</v>
      </c>
      <c r="J238" s="2">
        <f>1/(1+EXP(-($B$9+SUM($B$10*LN(Main1!B238),$B$11*Main1!C238,$B$12*LN(Main1!D238),$B$13*LN(Main1!E238),$B$14*LN(Main1!F238)))))</f>
        <v>9.094899999512196E-2</v>
      </c>
      <c r="K238" s="2">
        <f>1/(1+EXP(-($B$15+SUM($B$16*LN(Main1!B238),$B$17*Main1!C238,$B$18*LN(Main1!D238),$B$19*LN(Main1!E238),$B$20*LN(Main1!F238)))))</f>
        <v>9.0915695130733207E-2</v>
      </c>
      <c r="L238" s="9">
        <f t="shared" si="25"/>
        <v>3.8291617856749913</v>
      </c>
      <c r="M238" s="9">
        <f t="shared" si="26"/>
        <v>-0.27527747635916444</v>
      </c>
      <c r="N238" s="9">
        <f t="shared" si="27"/>
        <v>-0.27514452153761815</v>
      </c>
      <c r="O238" s="14">
        <f t="shared" si="28"/>
        <v>3.68548927429483</v>
      </c>
      <c r="P238">
        <f t="shared" si="24"/>
        <v>236</v>
      </c>
      <c r="Q238">
        <f t="shared" si="29"/>
        <v>0.97552895534266537</v>
      </c>
      <c r="R238" t="str">
        <f t="shared" si="30"/>
        <v>NASH</v>
      </c>
      <c r="S238" s="16">
        <f t="shared" si="31"/>
        <v>1</v>
      </c>
    </row>
    <row r="239" spans="7:19" x14ac:dyDescent="0.3">
      <c r="G239">
        <v>0</v>
      </c>
      <c r="H239" s="2">
        <v>237</v>
      </c>
      <c r="I239" s="2" t="e">
        <f>1/(1+EXP(-($B$3+SUM($B$4*LN(Main1!B239),$B$5*Main1!C239,$B$6*LN(Main1!D239),$B$7*LN(Main1!E239),$B$8*LN(Main1!F239)))))</f>
        <v>#NUM!</v>
      </c>
      <c r="J239" s="2" t="e">
        <f>1/(1+EXP(-($B$9+SUM($B$10*LN(Main1!B239),$B$11*Main1!C239,$B$12*LN(Main1!D239),$B$13*LN(Main1!E239),$B$14*LN(Main1!F239)))))</f>
        <v>#NUM!</v>
      </c>
      <c r="K239" s="2" t="e">
        <f>1/(1+EXP(-($B$15+SUM($B$16*LN(Main1!B239),$B$17*Main1!C239,$B$18*LN(Main1!D239),$B$19*LN(Main1!E239),$B$20*LN(Main1!F239)))))</f>
        <v>#NUM!</v>
      </c>
      <c r="L239" s="9" t="e">
        <f t="shared" si="25"/>
        <v>#NUM!</v>
      </c>
      <c r="M239" s="9" t="e">
        <f t="shared" si="26"/>
        <v>#NUM!</v>
      </c>
      <c r="N239" s="9" t="e">
        <f t="shared" si="27"/>
        <v>#NUM!</v>
      </c>
      <c r="O239" s="14" t="e">
        <f t="shared" si="28"/>
        <v>#NUM!</v>
      </c>
      <c r="P239">
        <f t="shared" si="24"/>
        <v>237</v>
      </c>
      <c r="Q239" t="e">
        <f t="shared" si="29"/>
        <v>#NUM!</v>
      </c>
      <c r="R239" t="e">
        <f t="shared" si="30"/>
        <v>#NUM!</v>
      </c>
      <c r="S239" s="16" t="e">
        <f t="shared" si="31"/>
        <v>#NUM!</v>
      </c>
    </row>
    <row r="240" spans="7:19" x14ac:dyDescent="0.3">
      <c r="G240">
        <v>0</v>
      </c>
      <c r="H240" s="2">
        <v>238</v>
      </c>
      <c r="I240" s="2">
        <f>1/(1+EXP(-($B$3+SUM($B$4*LN(Main1!B240),$B$5*Main1!C240,$B$6*LN(Main1!D240),$B$7*LN(Main1!E240),$B$8*LN(Main1!F240)))))</f>
        <v>0.97677883429989576</v>
      </c>
      <c r="J240" s="2">
        <f>1/(1+EXP(-($B$9+SUM($B$10*LN(Main1!B240),$B$11*Main1!C240,$B$12*LN(Main1!D240),$B$13*LN(Main1!E240),$B$14*LN(Main1!F240)))))</f>
        <v>5.4930031303510832E-2</v>
      </c>
      <c r="K240" s="2">
        <f>1/(1+EXP(-($B$15+SUM($B$16*LN(Main1!B240),$B$17*Main1!C240,$B$18*LN(Main1!D240),$B$19*LN(Main1!E240),$B$20*LN(Main1!F240)))))</f>
        <v>5.4898337203747066E-2</v>
      </c>
      <c r="L240" s="9">
        <f t="shared" si="25"/>
        <v>3.9206942537079343</v>
      </c>
      <c r="M240" s="9">
        <f t="shared" si="26"/>
        <v>-0.16625801706859208</v>
      </c>
      <c r="N240" s="9">
        <f t="shared" si="27"/>
        <v>-0.16614267428099672</v>
      </c>
      <c r="O240" s="14">
        <f t="shared" si="28"/>
        <v>3.9950430488749671</v>
      </c>
      <c r="P240">
        <f t="shared" si="24"/>
        <v>238</v>
      </c>
      <c r="Q240">
        <f t="shared" si="29"/>
        <v>0.98192602735314471</v>
      </c>
      <c r="R240" t="str">
        <f t="shared" si="30"/>
        <v>NASH</v>
      </c>
      <c r="S240" s="16">
        <f t="shared" si="31"/>
        <v>1</v>
      </c>
    </row>
    <row r="241" spans="7:19" x14ac:dyDescent="0.3">
      <c r="G241">
        <v>0</v>
      </c>
      <c r="H241" s="2">
        <v>239</v>
      </c>
      <c r="I241" s="2">
        <f>1/(1+EXP(-($B$3+SUM($B$4*LN(Main1!B241),$B$5*Main1!C241,$B$6*LN(Main1!D241),$B$7*LN(Main1!E241),$B$8*LN(Main1!F241)))))</f>
        <v>0.98353443206067848</v>
      </c>
      <c r="J241" s="2">
        <f>1/(1+EXP(-($B$9+SUM($B$10*LN(Main1!B241),$B$11*Main1!C241,$B$12*LN(Main1!D241),$B$13*LN(Main1!E241),$B$14*LN(Main1!F241)))))</f>
        <v>4.9015467814563868E-2</v>
      </c>
      <c r="K241" s="2">
        <f>1/(1+EXP(-($B$15+SUM($B$16*LN(Main1!B241),$B$17*Main1!C241,$B$18*LN(Main1!D241),$B$19*LN(Main1!E241),$B$20*LN(Main1!F241)))))</f>
        <v>4.8971127870956463E-2</v>
      </c>
      <c r="L241" s="9">
        <f t="shared" si="25"/>
        <v>3.9478105592532393</v>
      </c>
      <c r="M241" s="9">
        <f t="shared" si="26"/>
        <v>-0.14835626871412197</v>
      </c>
      <c r="N241" s="9">
        <f t="shared" si="27"/>
        <v>-0.14820474647239457</v>
      </c>
      <c r="O241" s="14">
        <f t="shared" si="28"/>
        <v>4.0579990305833444</v>
      </c>
      <c r="P241">
        <f t="shared" si="24"/>
        <v>239</v>
      </c>
      <c r="Q241">
        <f t="shared" si="29"/>
        <v>0.98301007804905616</v>
      </c>
      <c r="R241" t="str">
        <f t="shared" si="30"/>
        <v>NASH</v>
      </c>
      <c r="S241" s="16">
        <f t="shared" si="31"/>
        <v>1</v>
      </c>
    </row>
    <row r="242" spans="7:19" x14ac:dyDescent="0.3">
      <c r="G242">
        <v>0</v>
      </c>
      <c r="H242" s="2">
        <v>240</v>
      </c>
      <c r="I242" s="2">
        <f>1/(1+EXP(-($B$3+SUM($B$4*LN(Main1!B242),$B$5*Main1!C242,$B$6*LN(Main1!D242),$B$7*LN(Main1!E242),$B$8*LN(Main1!F242)))))</f>
        <v>0.99307435864501536</v>
      </c>
      <c r="J242" s="2">
        <f>1/(1+EXP(-($B$9+SUM($B$10*LN(Main1!B242),$B$11*Main1!C242,$B$12*LN(Main1!D242),$B$13*LN(Main1!E242),$B$14*LN(Main1!F242)))))</f>
        <v>2.387143080797606E-2</v>
      </c>
      <c r="K242" s="2">
        <f>1/(1+EXP(-($B$15+SUM($B$16*LN(Main1!B242),$B$17*Main1!C242,$B$18*LN(Main1!D242),$B$19*LN(Main1!E242),$B$20*LN(Main1!F242)))))</f>
        <v>2.3858437797693068E-2</v>
      </c>
      <c r="L242" s="9">
        <f t="shared" si="25"/>
        <v>3.9861028870828181</v>
      </c>
      <c r="M242" s="9">
        <f t="shared" si="26"/>
        <v>-7.2252220807864947E-2</v>
      </c>
      <c r="N242" s="9">
        <f t="shared" si="27"/>
        <v>-7.220445758063844E-2</v>
      </c>
      <c r="O242" s="14">
        <f t="shared" si="28"/>
        <v>4.2483956952109354</v>
      </c>
      <c r="P242">
        <f t="shared" si="24"/>
        <v>240</v>
      </c>
      <c r="Q242">
        <f t="shared" si="29"/>
        <v>0.98591411057017164</v>
      </c>
      <c r="R242" t="str">
        <f t="shared" si="30"/>
        <v>NASH</v>
      </c>
      <c r="S242" s="16">
        <f t="shared" si="31"/>
        <v>1</v>
      </c>
    </row>
    <row r="243" spans="7:19" x14ac:dyDescent="0.3">
      <c r="G243">
        <v>0</v>
      </c>
      <c r="H243" s="2">
        <v>241</v>
      </c>
      <c r="I243" s="2">
        <f>1/(1+EXP(-($B$3+SUM($B$4*LN(Main1!B243),$B$5*Main1!C243,$B$6*LN(Main1!D243),$B$7*LN(Main1!E243),$B$8*LN(Main1!F243)))))</f>
        <v>0.99420624218072251</v>
      </c>
      <c r="J243" s="2">
        <f>1/(1+EXP(-($B$9+SUM($B$10*LN(Main1!B243),$B$11*Main1!C243,$B$12*LN(Main1!D243),$B$13*LN(Main1!E243),$B$14*LN(Main1!F243)))))</f>
        <v>1.5746342309534204E-2</v>
      </c>
      <c r="K243" s="2">
        <f>1/(1+EXP(-($B$15+SUM($B$16*LN(Main1!B243),$B$17*Main1!C243,$B$18*LN(Main1!D243),$B$19*LN(Main1!E243),$B$20*LN(Main1!F243)))))</f>
        <v>1.5742227701716037E-2</v>
      </c>
      <c r="L243" s="9">
        <f t="shared" si="25"/>
        <v>3.9906461563659761</v>
      </c>
      <c r="M243" s="9">
        <f t="shared" si="26"/>
        <v>-4.7659824441044975E-2</v>
      </c>
      <c r="N243" s="9">
        <f t="shared" si="27"/>
        <v>-4.7641803790825457E-2</v>
      </c>
      <c r="O243" s="14">
        <f t="shared" si="28"/>
        <v>4.3020940146507263</v>
      </c>
      <c r="P243">
        <f t="shared" si="24"/>
        <v>241</v>
      </c>
      <c r="Q243">
        <f t="shared" si="29"/>
        <v>0.98664071114360685</v>
      </c>
      <c r="R243" t="str">
        <f t="shared" si="30"/>
        <v>NASH</v>
      </c>
      <c r="S243" s="16">
        <f t="shared" si="31"/>
        <v>1</v>
      </c>
    </row>
    <row r="244" spans="7:19" x14ac:dyDescent="0.3">
      <c r="G244">
        <v>0</v>
      </c>
      <c r="H244" s="2">
        <v>242</v>
      </c>
      <c r="I244" s="2">
        <f>1/(1+EXP(-($B$3+SUM($B$4*LN(Main1!B244),$B$5*Main1!C244,$B$6*LN(Main1!D244),$B$7*LN(Main1!E244),$B$8*LN(Main1!F244)))))</f>
        <v>0.97127183606848388</v>
      </c>
      <c r="J244" s="2">
        <f>1/(1+EXP(-($B$9+SUM($B$10*LN(Main1!B244),$B$11*Main1!C244,$B$12*LN(Main1!D244),$B$13*LN(Main1!E244),$B$14*LN(Main1!F244)))))</f>
        <v>6.606780658974383E-2</v>
      </c>
      <c r="K244" s="2">
        <f>1/(1+EXP(-($B$15+SUM($B$16*LN(Main1!B244),$B$17*Main1!C244,$B$18*LN(Main1!D244),$B$19*LN(Main1!E244),$B$20*LN(Main1!F244)))))</f>
        <v>6.6042927953008174E-2</v>
      </c>
      <c r="L244" s="9">
        <f t="shared" si="25"/>
        <v>3.8985897039747783</v>
      </c>
      <c r="M244" s="9">
        <f t="shared" si="26"/>
        <v>-0.19996898335974572</v>
      </c>
      <c r="N244" s="9">
        <f t="shared" si="27"/>
        <v>-0.19987032807090274</v>
      </c>
      <c r="O244" s="14">
        <f t="shared" si="28"/>
        <v>3.9054998790607511</v>
      </c>
      <c r="P244">
        <f t="shared" si="24"/>
        <v>242</v>
      </c>
      <c r="Q244">
        <f t="shared" si="29"/>
        <v>0.98026636661667554</v>
      </c>
      <c r="R244" t="str">
        <f t="shared" si="30"/>
        <v>NASH</v>
      </c>
      <c r="S244" s="16">
        <f t="shared" si="31"/>
        <v>1</v>
      </c>
    </row>
    <row r="245" spans="7:19" x14ac:dyDescent="0.3">
      <c r="G245">
        <v>0</v>
      </c>
      <c r="H245" s="2">
        <v>243</v>
      </c>
      <c r="I245" s="2">
        <f>1/(1+EXP(-($B$3+SUM($B$4*LN(Main1!B245),$B$5*Main1!C245,$B$6*LN(Main1!D245),$B$7*LN(Main1!E245),$B$8*LN(Main1!F245)))))</f>
        <v>0.97928040057511634</v>
      </c>
      <c r="J245" s="2">
        <f>1/(1+EXP(-($B$9+SUM($B$10*LN(Main1!B245),$B$11*Main1!C245,$B$12*LN(Main1!D245),$B$13*LN(Main1!E245),$B$14*LN(Main1!F245)))))</f>
        <v>5.8173704341286811E-2</v>
      </c>
      <c r="K245" s="2">
        <f>1/(1+EXP(-($B$15+SUM($B$16*LN(Main1!B245),$B$17*Main1!C245,$B$18*LN(Main1!D245),$B$19*LN(Main1!E245),$B$20*LN(Main1!F245)))))</f>
        <v>5.8129934102649869E-2</v>
      </c>
      <c r="L245" s="9">
        <f t="shared" si="25"/>
        <v>3.9307352949100163</v>
      </c>
      <c r="M245" s="9">
        <f t="shared" si="26"/>
        <v>-0.17607571850589349</v>
      </c>
      <c r="N245" s="9">
        <f t="shared" si="27"/>
        <v>-0.17592268180634743</v>
      </c>
      <c r="O245" s="14">
        <f t="shared" si="28"/>
        <v>3.9854863811143968</v>
      </c>
      <c r="P245">
        <f t="shared" si="24"/>
        <v>243</v>
      </c>
      <c r="Q245">
        <f t="shared" si="29"/>
        <v>0.98175563881782202</v>
      </c>
      <c r="R245" t="str">
        <f t="shared" si="30"/>
        <v>NASH</v>
      </c>
      <c r="S245" s="16">
        <f t="shared" si="31"/>
        <v>1</v>
      </c>
    </row>
    <row r="246" spans="7:19" x14ac:dyDescent="0.3">
      <c r="G246">
        <v>0</v>
      </c>
      <c r="H246" s="2">
        <v>244</v>
      </c>
      <c r="I246" s="2">
        <f>1/(1+EXP(-($B$3+SUM($B$4*LN(Main1!B246),$B$5*Main1!C246,$B$6*LN(Main1!D246),$B$7*LN(Main1!E246),$B$8*LN(Main1!F246)))))</f>
        <v>0.98512512014291165</v>
      </c>
      <c r="J246" s="2">
        <f>1/(1+EXP(-($B$9+SUM($B$10*LN(Main1!B246),$B$11*Main1!C246,$B$12*LN(Main1!D246),$B$13*LN(Main1!E246),$B$14*LN(Main1!F246)))))</f>
        <v>3.2544356564660579E-2</v>
      </c>
      <c r="K246" s="2">
        <f>1/(1+EXP(-($B$15+SUM($B$16*LN(Main1!B246),$B$17*Main1!C246,$B$18*LN(Main1!D246),$B$19*LN(Main1!E246),$B$20*LN(Main1!F246)))))</f>
        <v>3.2532345719639734E-2</v>
      </c>
      <c r="L246" s="9">
        <f t="shared" si="25"/>
        <v>3.9541954248998454</v>
      </c>
      <c r="M246" s="9">
        <f t="shared" si="26"/>
        <v>-9.8502769083036332E-2</v>
      </c>
      <c r="N246" s="9">
        <f t="shared" si="27"/>
        <v>-9.8454911274179088E-2</v>
      </c>
      <c r="O246" s="14">
        <f t="shared" si="28"/>
        <v>4.1639872310592514</v>
      </c>
      <c r="P246">
        <f t="shared" si="24"/>
        <v>244</v>
      </c>
      <c r="Q246">
        <f t="shared" si="29"/>
        <v>0.98469251093916743</v>
      </c>
      <c r="R246" t="str">
        <f t="shared" si="30"/>
        <v>NASH</v>
      </c>
      <c r="S246" s="16">
        <f t="shared" si="31"/>
        <v>1</v>
      </c>
    </row>
    <row r="247" spans="7:19" x14ac:dyDescent="0.3">
      <c r="G247">
        <v>0</v>
      </c>
      <c r="H247" s="2">
        <v>245</v>
      </c>
      <c r="I247" s="2">
        <f>1/(1+EXP(-($B$3+SUM($B$4*LN(Main1!B247),$B$5*Main1!C247,$B$6*LN(Main1!D247),$B$7*LN(Main1!E247),$B$8*LN(Main1!F247)))))</f>
        <v>0.98320631814841775</v>
      </c>
      <c r="J247" s="2">
        <f>1/(1+EXP(-($B$9+SUM($B$10*LN(Main1!B247),$B$11*Main1!C247,$B$12*LN(Main1!D247),$B$13*LN(Main1!E247),$B$14*LN(Main1!F247)))))</f>
        <v>4.5465997799016437E-2</v>
      </c>
      <c r="K247" s="2">
        <f>1/(1+EXP(-($B$15+SUM($B$16*LN(Main1!B247),$B$17*Main1!C247,$B$18*LN(Main1!D247),$B$19*LN(Main1!E247),$B$20*LN(Main1!F247)))))</f>
        <v>4.5442417854724124E-2</v>
      </c>
      <c r="L247" s="9">
        <f t="shared" si="25"/>
        <v>3.946493542252882</v>
      </c>
      <c r="M247" s="9">
        <f t="shared" si="26"/>
        <v>-0.1376130043753736</v>
      </c>
      <c r="N247" s="9">
        <f t="shared" si="27"/>
        <v>-0.1375255647572339</v>
      </c>
      <c r="O247" s="14">
        <f t="shared" si="28"/>
        <v>4.0781044596368954</v>
      </c>
      <c r="P247">
        <f t="shared" si="24"/>
        <v>245</v>
      </c>
      <c r="Q247">
        <f t="shared" si="29"/>
        <v>0.9833426235448478</v>
      </c>
      <c r="R247" t="str">
        <f t="shared" si="30"/>
        <v>NASH</v>
      </c>
      <c r="S247" s="16">
        <f t="shared" si="31"/>
        <v>1</v>
      </c>
    </row>
    <row r="248" spans="7:19" x14ac:dyDescent="0.3">
      <c r="G248">
        <v>0</v>
      </c>
      <c r="H248" s="2">
        <v>246</v>
      </c>
      <c r="I248" s="2">
        <f>1/(1+EXP(-($B$3+SUM($B$4*LN(Main1!B248),$B$5*Main1!C248,$B$6*LN(Main1!D248),$B$7*LN(Main1!E248),$B$8*LN(Main1!F248)))))</f>
        <v>0.96079629561902891</v>
      </c>
      <c r="J248" s="2">
        <f>1/(1+EXP(-($B$9+SUM($B$10*LN(Main1!B248),$B$11*Main1!C248,$B$12*LN(Main1!D248),$B$13*LN(Main1!E248),$B$14*LN(Main1!F248)))))</f>
        <v>7.8949033701712787E-2</v>
      </c>
      <c r="K248" s="2">
        <f>1/(1+EXP(-($B$15+SUM($B$16*LN(Main1!B248),$B$17*Main1!C248,$B$18*LN(Main1!D248),$B$19*LN(Main1!E248),$B$20*LN(Main1!F248)))))</f>
        <v>7.8936762937190846E-2</v>
      </c>
      <c r="L248" s="9">
        <f t="shared" si="25"/>
        <v>3.8565419140325434</v>
      </c>
      <c r="M248" s="9">
        <f t="shared" si="26"/>
        <v>-0.23895689627777944</v>
      </c>
      <c r="N248" s="9">
        <f t="shared" si="27"/>
        <v>-0.23889184192950036</v>
      </c>
      <c r="O248" s="14">
        <f t="shared" si="28"/>
        <v>3.7854426623418842</v>
      </c>
      <c r="P248">
        <f t="shared" si="24"/>
        <v>246</v>
      </c>
      <c r="Q248">
        <f t="shared" si="29"/>
        <v>0.97780498778104052</v>
      </c>
      <c r="R248" t="str">
        <f t="shared" si="30"/>
        <v>NASH</v>
      </c>
      <c r="S248" s="16">
        <f t="shared" si="31"/>
        <v>1</v>
      </c>
    </row>
    <row r="249" spans="7:19" x14ac:dyDescent="0.3">
      <c r="G249">
        <v>0</v>
      </c>
      <c r="H249" s="2">
        <v>247</v>
      </c>
      <c r="I249" s="2">
        <f>1/(1+EXP(-($B$3+SUM($B$4*LN(Main1!B249),$B$5*Main1!C249,$B$6*LN(Main1!D249),$B$7*LN(Main1!E249),$B$8*LN(Main1!F249)))))</f>
        <v>0.98323665639804914</v>
      </c>
      <c r="J249" s="2">
        <f>1/(1+EXP(-($B$9+SUM($B$10*LN(Main1!B249),$B$11*Main1!C249,$B$12*LN(Main1!D249),$B$13*LN(Main1!E249),$B$14*LN(Main1!F249)))))</f>
        <v>3.6450264382191899E-2</v>
      </c>
      <c r="K249" s="2">
        <f>1/(1+EXP(-($B$15+SUM($B$16*LN(Main1!B249),$B$17*Main1!C249,$B$18*LN(Main1!D249),$B$19*LN(Main1!E249),$B$20*LN(Main1!F249)))))</f>
        <v>3.6442752246779328E-2</v>
      </c>
      <c r="L249" s="9">
        <f t="shared" si="25"/>
        <v>3.9466153170055902</v>
      </c>
      <c r="M249" s="9">
        <f t="shared" si="26"/>
        <v>-0.11032487209636493</v>
      </c>
      <c r="N249" s="9">
        <f t="shared" si="27"/>
        <v>-0.11028924781398404</v>
      </c>
      <c r="O249" s="14">
        <f t="shared" si="28"/>
        <v>4.1327506836118628</v>
      </c>
      <c r="P249">
        <f t="shared" si="24"/>
        <v>247</v>
      </c>
      <c r="Q249">
        <f t="shared" si="29"/>
        <v>0.98421447855458977</v>
      </c>
      <c r="R249" t="str">
        <f t="shared" si="30"/>
        <v>NASH</v>
      </c>
      <c r="S249" s="16">
        <f t="shared" si="31"/>
        <v>1</v>
      </c>
    </row>
    <row r="250" spans="7:19" x14ac:dyDescent="0.3">
      <c r="G250">
        <v>0</v>
      </c>
      <c r="H250" s="2">
        <v>248</v>
      </c>
      <c r="I250" s="2">
        <f>1/(1+EXP(-($B$3+SUM($B$4*LN(Main1!B250),$B$5*Main1!C250,$B$6*LN(Main1!D250),$B$7*LN(Main1!E250),$B$8*LN(Main1!F250)))))</f>
        <v>0.97854085690139925</v>
      </c>
      <c r="J250" s="2">
        <f>1/(1+EXP(-($B$9+SUM($B$10*LN(Main1!B250),$B$11*Main1!C250,$B$12*LN(Main1!D250),$B$13*LN(Main1!E250),$B$14*LN(Main1!F250)))))</f>
        <v>5.8532542425216098E-2</v>
      </c>
      <c r="K250" s="2">
        <f>1/(1+EXP(-($B$15+SUM($B$16*LN(Main1!B250),$B$17*Main1!C250,$B$18*LN(Main1!D250),$B$19*LN(Main1!E250),$B$20*LN(Main1!F250)))))</f>
        <v>5.8492517731706481E-2</v>
      </c>
      <c r="L250" s="9">
        <f t="shared" si="25"/>
        <v>3.9277668392780032</v>
      </c>
      <c r="M250" s="9">
        <f t="shared" si="26"/>
        <v>-0.17716182217026485</v>
      </c>
      <c r="N250" s="9">
        <f t="shared" si="27"/>
        <v>-0.17701999398100221</v>
      </c>
      <c r="O250" s="14">
        <f t="shared" si="28"/>
        <v>3.9803345096433578</v>
      </c>
      <c r="P250">
        <f t="shared" si="24"/>
        <v>248</v>
      </c>
      <c r="Q250">
        <f t="shared" si="29"/>
        <v>0.98166313165604779</v>
      </c>
      <c r="R250" t="str">
        <f t="shared" si="30"/>
        <v>NASH</v>
      </c>
      <c r="S250" s="16">
        <f t="shared" si="31"/>
        <v>1</v>
      </c>
    </row>
    <row r="251" spans="7:19" x14ac:dyDescent="0.3">
      <c r="G251">
        <v>0</v>
      </c>
      <c r="H251" s="2">
        <v>249</v>
      </c>
      <c r="I251" s="2">
        <f>1/(1+EXP(-($B$3+SUM($B$4*LN(Main1!B251),$B$5*Main1!C251,$B$6*LN(Main1!D251),$B$7*LN(Main1!E251),$B$8*LN(Main1!F251)))))</f>
        <v>0.99618167418591697</v>
      </c>
      <c r="J251" s="2">
        <f>1/(1+EXP(-($B$9+SUM($B$10*LN(Main1!B251),$B$11*Main1!C251,$B$12*LN(Main1!D251),$B$13*LN(Main1!E251),$B$14*LN(Main1!F251)))))</f>
        <v>1.5843551098701482E-2</v>
      </c>
      <c r="K251" s="2">
        <f>1/(1+EXP(-($B$15+SUM($B$16*LN(Main1!B251),$B$17*Main1!C251,$B$18*LN(Main1!D251),$B$19*LN(Main1!E251),$B$20*LN(Main1!F251)))))</f>
        <v>1.5835234303018194E-2</v>
      </c>
      <c r="L251" s="9">
        <f t="shared" si="25"/>
        <v>3.9985753463109117</v>
      </c>
      <c r="M251" s="9">
        <f t="shared" si="26"/>
        <v>-4.7954048568449717E-2</v>
      </c>
      <c r="N251" s="9">
        <f t="shared" si="27"/>
        <v>-4.7923276167826198E-2</v>
      </c>
      <c r="O251" s="14">
        <f t="shared" si="28"/>
        <v>4.3094475080912567</v>
      </c>
      <c r="P251">
        <f t="shared" si="24"/>
        <v>249</v>
      </c>
      <c r="Q251">
        <f t="shared" si="29"/>
        <v>0.98673729016009915</v>
      </c>
      <c r="R251" t="str">
        <f t="shared" si="30"/>
        <v>NASH</v>
      </c>
      <c r="S251" s="16">
        <f t="shared" si="31"/>
        <v>1</v>
      </c>
    </row>
    <row r="252" spans="7:19" x14ac:dyDescent="0.3">
      <c r="G252">
        <v>0</v>
      </c>
      <c r="H252" s="2">
        <v>250</v>
      </c>
      <c r="I252" s="2">
        <f>1/(1+EXP(-($B$3+SUM($B$4*LN(Main1!B252),$B$5*Main1!C252,$B$6*LN(Main1!D252),$B$7*LN(Main1!E252),$B$8*LN(Main1!F252)))))</f>
        <v>0.99888123605671431</v>
      </c>
      <c r="J252" s="2">
        <f>1/(1+EXP(-($B$9+SUM($B$10*LN(Main1!B252),$B$11*Main1!C252,$B$12*LN(Main1!D252),$B$13*LN(Main1!E252),$B$14*LN(Main1!F252)))))</f>
        <v>4.5644609669130533E-3</v>
      </c>
      <c r="K252" s="2">
        <f>1/(1+EXP(-($B$15+SUM($B$16*LN(Main1!B252),$B$17*Main1!C252,$B$18*LN(Main1!D252),$B$19*LN(Main1!E252),$B$20*LN(Main1!F252)))))</f>
        <v>4.5630122798701045E-3</v>
      </c>
      <c r="L252" s="9">
        <f t="shared" si="25"/>
        <v>4.0094111223767905</v>
      </c>
      <c r="M252" s="9">
        <f t="shared" si="26"/>
        <v>-1.3815361312154382E-2</v>
      </c>
      <c r="N252" s="9">
        <f t="shared" si="27"/>
        <v>-1.3809362934637344E-2</v>
      </c>
      <c r="O252" s="14">
        <f t="shared" si="28"/>
        <v>4.38853588464662</v>
      </c>
      <c r="P252">
        <f t="shared" si="24"/>
        <v>250</v>
      </c>
      <c r="Q252">
        <f t="shared" si="29"/>
        <v>0.98773343856652474</v>
      </c>
      <c r="R252" t="str">
        <f t="shared" si="30"/>
        <v>NASH</v>
      </c>
      <c r="S252" s="16">
        <f t="shared" si="31"/>
        <v>1</v>
      </c>
    </row>
  </sheetData>
  <mergeCells count="3">
    <mergeCell ref="L1:O1"/>
    <mergeCell ref="A1:F2"/>
    <mergeCell ref="I1:K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812C-0404-47E2-BC8C-8513AF9C58D6}">
  <dimension ref="A1"/>
  <sheetViews>
    <sheetView workbookViewId="0">
      <selection activeCell="C29" sqref="C2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Main1</vt:lpstr>
      <vt:lpstr>Formula1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Pellicanò</dc:creator>
  <cp:lastModifiedBy>Simona Panunzi</cp:lastModifiedBy>
  <dcterms:created xsi:type="dcterms:W3CDTF">2021-06-07T09:02:21Z</dcterms:created>
  <dcterms:modified xsi:type="dcterms:W3CDTF">2022-06-28T10:56:26Z</dcterms:modified>
</cp:coreProperties>
</file>